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isameloncon/Dropbox/data_projects/faculty/contingent_full_study/data_interviews/"/>
    </mc:Choice>
  </mc:AlternateContent>
  <xr:revisionPtr revIDLastSave="0" documentId="13_ncr:1_{13BE8C5C-093B-CA4C-BED3-9A3DE41DF176}" xr6:coauthVersionLast="45" xr6:coauthVersionMax="45" xr10:uidLastSave="{00000000-0000-0000-0000-000000000000}"/>
  <bookViews>
    <workbookView xWindow="-36860" yWindow="0" windowWidth="34660" windowHeight="17240" firstSheet="34" activeTab="42" xr2:uid="{00000000-000D-0000-FFFF-FFFF00000000}"/>
  </bookViews>
  <sheets>
    <sheet name="CompOnly1" sheetId="42" r:id="rId1"/>
    <sheet name="Q1_2" sheetId="1" r:id="rId2"/>
    <sheet name="Q2_3" sheetId="2" r:id="rId3"/>
    <sheet name="Q3_4" sheetId="3" r:id="rId4"/>
    <sheet name="contract_courses" sheetId="48" r:id="rId5"/>
    <sheet name="TPCOnly 5" sheetId="4" r:id="rId6"/>
    <sheet name="Comp 5" sheetId="5" r:id="rId7"/>
    <sheet name="Q6_6" sheetId="6" r:id="rId8"/>
    <sheet name="Q7_7" sheetId="7" r:id="rId9"/>
    <sheet name="Q8_8" sheetId="8" r:id="rId10"/>
    <sheet name="Q9_9" sheetId="9" r:id="rId11"/>
    <sheet name="Q10_10" sheetId="10" r:id="rId12"/>
    <sheet name="Q11_11" sheetId="11" r:id="rId13"/>
    <sheet name="Q12_12" sheetId="12" r:id="rId14"/>
    <sheet name="Q13_13" sheetId="13" r:id="rId15"/>
    <sheet name="Q14_14" sheetId="14" r:id="rId16"/>
    <sheet name="Q15_15" sheetId="15" r:id="rId17"/>
    <sheet name="Q16_16" sheetId="16" r:id="rId18"/>
    <sheet name="Q17_17" sheetId="17" r:id="rId19"/>
    <sheet name="Q18_18" sheetId="18" r:id="rId20"/>
    <sheet name="Q19_19" sheetId="19" r:id="rId21"/>
    <sheet name="Q20_20" sheetId="20" r:id="rId22"/>
    <sheet name="Q21_21" sheetId="21" r:id="rId23"/>
    <sheet name="Q22_22" sheetId="22" r:id="rId24"/>
    <sheet name="Q23_23" sheetId="23" r:id="rId25"/>
    <sheet name="Q24_24" sheetId="24" r:id="rId26"/>
    <sheet name="Q25_25" sheetId="25" r:id="rId27"/>
    <sheet name="Q26_26" sheetId="26" r:id="rId28"/>
    <sheet name="Q27_27" sheetId="27" r:id="rId29"/>
    <sheet name="Q28_28" sheetId="28" r:id="rId30"/>
    <sheet name="Q29_29" sheetId="29" r:id="rId31"/>
    <sheet name="Q30_30" sheetId="30" r:id="rId32"/>
    <sheet name="Q31_31" sheetId="31" r:id="rId33"/>
    <sheet name="Q32_32" sheetId="32" r:id="rId34"/>
    <sheet name="Q33_33" sheetId="33" r:id="rId35"/>
    <sheet name="Q34_34" sheetId="34" r:id="rId36"/>
    <sheet name="Q35_35" sheetId="35" r:id="rId37"/>
    <sheet name="Q36_36" sheetId="36" r:id="rId38"/>
    <sheet name="Q37_38" sheetId="37" r:id="rId39"/>
    <sheet name="Q38_37" sheetId="38" r:id="rId40"/>
    <sheet name="Q39_39" sheetId="39" r:id="rId41"/>
    <sheet name="TPCOnly 40" sheetId="40" r:id="rId42"/>
    <sheet name="TPCOnly 41" sheetId="41" r:id="rId43"/>
  </sheets>
  <definedNames>
    <definedName name="_xlchart.v1.0" hidden="1">Q39_39!$F$3:$F$5</definedName>
    <definedName name="_xlchart.v1.1" hidden="1">Q39_39!$G$3:$G$5</definedName>
    <definedName name="_xlchart.v1.10" hidden="1">Q39_39!$F$3:$F$5</definedName>
    <definedName name="_xlchart.v1.11" hidden="1">Q39_39!$G$3:$G$5</definedName>
    <definedName name="_xlchart.v1.12" hidden="1">Q39_39!$F$3:$F$5</definedName>
    <definedName name="_xlchart.v1.13" hidden="1">Q39_39!$G$3:$G$5</definedName>
    <definedName name="_xlchart.v1.14" hidden="1">Q39_39!$F$3:$F$5</definedName>
    <definedName name="_xlchart.v1.15" hidden="1">Q39_39!$G$3:$G$5</definedName>
    <definedName name="_xlchart.v1.2" hidden="1">Q39_39!$F$3:$F$5</definedName>
    <definedName name="_xlchart.v1.3" hidden="1">Q39_39!$G$3:$G$5</definedName>
    <definedName name="_xlchart.v1.4" hidden="1">Q39_39!$F$3:$F$5</definedName>
    <definedName name="_xlchart.v1.5" hidden="1">Q39_39!$G$3:$G$5</definedName>
    <definedName name="_xlchart.v1.6" hidden="1">Q39_39!$F$3:$F$5</definedName>
    <definedName name="_xlchart.v1.7" hidden="1">Q39_39!$G$3:$G$5</definedName>
    <definedName name="_xlchart.v1.8" hidden="1">Q39_39!$F$3:$F$5</definedName>
    <definedName name="_xlchart.v1.9" hidden="1">Q39_39!$G$3:$G$5</definedName>
  </definedNames>
  <calcPr calcId="191029"/>
  <pivotCaches>
    <pivotCache cacheId="11" r:id="rId44"/>
  </pivotCache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8" i="21"/>
  <c r="D3" i="32"/>
  <c r="D4" i="32"/>
  <c r="D5" i="32"/>
  <c r="D6" i="32"/>
  <c r="U11" i="29" l="1"/>
  <c r="U10" i="29"/>
  <c r="U9" i="29"/>
  <c r="U8" i="29"/>
  <c r="U7" i="29"/>
  <c r="U6" i="29"/>
  <c r="U5" i="29"/>
  <c r="U4" i="29"/>
  <c r="H14" i="18"/>
  <c r="D3" i="36"/>
  <c r="D4" i="36"/>
  <c r="D5" i="36"/>
  <c r="D6" i="36"/>
  <c r="D7" i="36"/>
  <c r="D8" i="36"/>
  <c r="D9" i="36"/>
  <c r="D10" i="36"/>
  <c r="D3" i="34"/>
  <c r="D4" i="34"/>
  <c r="D5" i="34"/>
  <c r="D6" i="34"/>
  <c r="D7" i="34"/>
  <c r="D8" i="34"/>
  <c r="D3" i="35"/>
  <c r="D4" i="35"/>
  <c r="D5" i="35"/>
  <c r="D6" i="35"/>
  <c r="D7" i="35"/>
  <c r="D8" i="35"/>
  <c r="D9" i="35"/>
  <c r="D3" i="30"/>
  <c r="D4" i="30"/>
  <c r="D5" i="30"/>
  <c r="D3" i="31"/>
  <c r="D4" i="31"/>
  <c r="D5" i="31"/>
  <c r="D6" i="31"/>
  <c r="D6" i="30"/>
  <c r="C11" i="27"/>
  <c r="B11" i="27"/>
  <c r="D11" i="27" s="1"/>
  <c r="C12" i="25"/>
  <c r="B12" i="25"/>
  <c r="D13" i="25"/>
  <c r="D3" i="25"/>
  <c r="D3" i="20"/>
  <c r="D4" i="20"/>
  <c r="D5" i="20"/>
  <c r="D11" i="36"/>
  <c r="D10" i="35"/>
  <c r="D9" i="34"/>
  <c r="D7" i="32"/>
  <c r="D3" i="39"/>
  <c r="D4" i="39"/>
  <c r="D5" i="39"/>
  <c r="D3" i="38"/>
  <c r="D4" i="38"/>
  <c r="E8" i="12"/>
  <c r="D6" i="12"/>
  <c r="D4" i="12"/>
  <c r="I6" i="2"/>
  <c r="I5" i="2"/>
  <c r="I4" i="2"/>
  <c r="I3" i="2"/>
  <c r="D3" i="8"/>
  <c r="F3" i="8" s="1"/>
  <c r="D4" i="8"/>
  <c r="F4" i="8" s="1"/>
  <c r="D5" i="8"/>
  <c r="F5" i="8" s="1"/>
  <c r="D6" i="7"/>
  <c r="G6" i="7" s="1"/>
  <c r="D3" i="7"/>
  <c r="G3" i="7" s="1"/>
  <c r="D4" i="7"/>
  <c r="G4" i="7" s="1"/>
  <c r="D5" i="7"/>
  <c r="G5" i="7" s="1"/>
  <c r="D3" i="2"/>
  <c r="D4" i="2"/>
  <c r="D5" i="2"/>
  <c r="D6" i="2"/>
  <c r="D7" i="2" s="1"/>
  <c r="D4" i="1"/>
  <c r="D6" i="1" s="1"/>
  <c r="D5" i="1"/>
  <c r="D4" i="25"/>
  <c r="D5" i="25"/>
  <c r="D6" i="25"/>
  <c r="D7" i="25"/>
  <c r="D8" i="25"/>
  <c r="D9" i="25"/>
  <c r="D10" i="25"/>
  <c r="D3" i="24"/>
  <c r="D4" i="24"/>
  <c r="D5" i="24"/>
  <c r="D3" i="23"/>
  <c r="D4" i="23"/>
  <c r="D5" i="23"/>
  <c r="D6" i="23"/>
  <c r="D3" i="33"/>
  <c r="D4" i="33"/>
  <c r="D5" i="33"/>
  <c r="D6" i="33"/>
  <c r="D7" i="33"/>
  <c r="D8" i="33"/>
  <c r="D9" i="33"/>
  <c r="D3" i="16"/>
  <c r="D4" i="16"/>
  <c r="D5" i="16"/>
  <c r="D6" i="16"/>
  <c r="D7" i="16"/>
  <c r="D8" i="16"/>
  <c r="D4" i="19"/>
  <c r="D5" i="19"/>
  <c r="D6" i="19"/>
  <c r="D7" i="19"/>
  <c r="D8" i="19"/>
  <c r="D9" i="19"/>
  <c r="D3" i="22"/>
  <c r="D4" i="22"/>
  <c r="D5" i="22"/>
  <c r="D6" i="22"/>
  <c r="D7" i="22"/>
  <c r="D8" i="22"/>
  <c r="D3" i="12"/>
  <c r="D5" i="12"/>
  <c r="D7" i="12"/>
  <c r="D8" i="12"/>
  <c r="D9" i="12"/>
  <c r="D3" i="13"/>
  <c r="D4" i="13"/>
  <c r="D5" i="13"/>
  <c r="D6" i="13"/>
  <c r="D3" i="11"/>
  <c r="D4" i="11"/>
  <c r="D5" i="11"/>
  <c r="D6" i="11"/>
  <c r="D7" i="11"/>
  <c r="D8" i="11"/>
  <c r="D3" i="10"/>
  <c r="D4" i="10"/>
  <c r="D5" i="10"/>
  <c r="D6" i="10"/>
  <c r="D7" i="10"/>
  <c r="D3" i="9"/>
  <c r="D4" i="9"/>
  <c r="D5" i="9"/>
  <c r="D6" i="9"/>
  <c r="D7" i="9"/>
  <c r="D6" i="8"/>
  <c r="D3" i="27"/>
  <c r="D4" i="27"/>
  <c r="D5" i="27"/>
  <c r="D6" i="27"/>
  <c r="D7" i="27"/>
  <c r="D8" i="27"/>
  <c r="D9" i="27"/>
  <c r="D10" i="27"/>
  <c r="D14" i="27"/>
  <c r="D3" i="26"/>
  <c r="D4" i="26"/>
  <c r="D5" i="26"/>
  <c r="D6" i="26"/>
  <c r="D7" i="26"/>
  <c r="D8" i="26"/>
  <c r="E7" i="26" s="1"/>
  <c r="D3" i="17"/>
  <c r="D4" i="17"/>
  <c r="D5" i="17"/>
  <c r="D6" i="17"/>
  <c r="D7" i="17"/>
  <c r="D8" i="17"/>
  <c r="D9" i="17"/>
  <c r="D3" i="15"/>
  <c r="D4" i="15"/>
  <c r="D5" i="15"/>
  <c r="E5" i="15" s="1"/>
  <c r="D6" i="15"/>
  <c r="D7" i="15"/>
  <c r="E7" i="15" s="1"/>
  <c r="D8" i="15"/>
  <c r="D3" i="14"/>
  <c r="D4" i="14"/>
  <c r="D5" i="14"/>
  <c r="D6" i="14"/>
  <c r="D3" i="6"/>
  <c r="D4" i="6"/>
  <c r="D5" i="6"/>
  <c r="D6" i="6"/>
  <c r="D8" i="3"/>
  <c r="D3" i="3"/>
  <c r="G3" i="3" s="1"/>
  <c r="D4" i="3"/>
  <c r="G4" i="3" s="1"/>
  <c r="D5" i="3"/>
  <c r="D6" i="3"/>
  <c r="G6" i="3" s="1"/>
  <c r="D7" i="3"/>
  <c r="G7" i="3" s="1"/>
  <c r="F34" i="29"/>
  <c r="E34" i="29"/>
  <c r="D34" i="29"/>
  <c r="C34" i="29"/>
  <c r="B34" i="29"/>
  <c r="F30" i="29"/>
  <c r="E30" i="29"/>
  <c r="D30" i="29"/>
  <c r="C30" i="29"/>
  <c r="B30" i="29"/>
  <c r="F26" i="29"/>
  <c r="E26" i="29"/>
  <c r="D26" i="29"/>
  <c r="C26" i="29"/>
  <c r="B26" i="29"/>
  <c r="F22" i="29"/>
  <c r="E22" i="29"/>
  <c r="D22" i="29"/>
  <c r="C22" i="29"/>
  <c r="B22" i="29"/>
  <c r="F18" i="29"/>
  <c r="E18" i="29"/>
  <c r="D18" i="29"/>
  <c r="C18" i="29"/>
  <c r="B18" i="29"/>
  <c r="F14" i="29"/>
  <c r="E14" i="29"/>
  <c r="D14" i="29"/>
  <c r="C14" i="29"/>
  <c r="B14" i="29"/>
  <c r="F10" i="29"/>
  <c r="E10" i="29"/>
  <c r="D10" i="29"/>
  <c r="C10" i="29"/>
  <c r="B10" i="29"/>
  <c r="F6" i="29"/>
  <c r="E6" i="29"/>
  <c r="D6" i="29"/>
  <c r="C6" i="29"/>
  <c r="B6" i="29"/>
  <c r="D6" i="20" l="1"/>
  <c r="G5" i="3"/>
  <c r="D7" i="23"/>
  <c r="E3" i="15"/>
  <c r="E4" i="26"/>
  <c r="D10" i="19"/>
  <c r="D10" i="33"/>
  <c r="D5" i="38"/>
  <c r="E6" i="15"/>
  <c r="D12" i="25"/>
  <c r="E6" i="26"/>
  <c r="E4" i="15"/>
  <c r="E5" i="26"/>
  <c r="E3" i="26"/>
  <c r="D7" i="7"/>
  <c r="D9" i="16"/>
  <c r="E6" i="16" s="1"/>
  <c r="E5" i="16" l="1"/>
  <c r="E7" i="16"/>
  <c r="E4" i="16"/>
  <c r="E3" i="16"/>
  <c r="E8" i="16"/>
  <c r="E9" i="16" l="1"/>
</calcChain>
</file>

<file path=xl/sharedStrings.xml><?xml version="1.0" encoding="utf-8"?>
<sst xmlns="http://schemas.openxmlformats.org/spreadsheetml/2006/main" count="1447" uniqueCount="297">
  <si>
    <t>TPC Faculty</t>
  </si>
  <si>
    <t>Comp Faculty</t>
  </si>
  <si>
    <t>(Response)</t>
  </si>
  <si>
    <t xml:space="preserve">Total: </t>
  </si>
  <si>
    <t>What is your current position?</t>
  </si>
  <si>
    <t xml:space="preserve">Part-time (on some sort of contract that has an option to be renewed) </t>
  </si>
  <si>
    <t>Adjuct (paid per course, per term)</t>
  </si>
  <si>
    <t>Full-time Non-tenure *FF-NTT)</t>
  </si>
  <si>
    <t>How long have you held this position?</t>
  </si>
  <si>
    <t>1-3 years</t>
  </si>
  <si>
    <t>4-6 years</t>
  </si>
  <si>
    <t>7-9 years</t>
  </si>
  <si>
    <t>10+ years</t>
  </si>
  <si>
    <t>How many courses do you typically teach per term?</t>
  </si>
  <si>
    <t>More than 4</t>
  </si>
  <si>
    <t>What types of service courses do you teach? Check all that apply. A “service course” is a course delivered for other departments and is typically comprised of non-majors. Examples might include the introductory technical writing course commonly required for science and engineering majors.</t>
  </si>
  <si>
    <t>Business Writing/Comm</t>
  </si>
  <si>
    <t>Technical Writing/Comm</t>
  </si>
  <si>
    <t>Professional Writing/Comm</t>
  </si>
  <si>
    <t>I do no teach service courses</t>
  </si>
  <si>
    <t>In a typical academic YEAR, please tell us how many courses you teach of the following:</t>
  </si>
  <si>
    <t>Average Number</t>
  </si>
  <si>
    <t>Total Number</t>
  </si>
  <si>
    <t>Responses</t>
  </si>
  <si>
    <t>Service course (e.g., Writing for Business, Technical Commnication</t>
  </si>
  <si>
    <t>Introductory courses to TPC majors</t>
  </si>
  <si>
    <t>Other courses in TPC curriculum</t>
  </si>
  <si>
    <t>Freshman composition</t>
  </si>
  <si>
    <t>advanced writing courses to TPC majors</t>
  </si>
  <si>
    <t>advanced writing courses to non-TPC majors</t>
  </si>
  <si>
    <t>Literature survey courses</t>
  </si>
  <si>
    <t>other courses in the department</t>
  </si>
  <si>
    <t>Total</t>
  </si>
  <si>
    <t>Do you have autonomy to design your own courses?</t>
  </si>
  <si>
    <t>Yes</t>
  </si>
  <si>
    <t>No</t>
  </si>
  <si>
    <t>Partially</t>
  </si>
  <si>
    <t xml:space="preserve">Do you teach online sections of the service course? Please select the answer that best matches your usual experience. </t>
  </si>
  <si>
    <t>Yes, I teach fully online sections</t>
  </si>
  <si>
    <t>Yes, I teach hybrid courses--meets online and face-to-face</t>
  </si>
  <si>
    <t>Yes, I teach both fully online and hybrid</t>
  </si>
  <si>
    <t xml:space="preserve">No, I teach face-to-face only. Click to the next page. </t>
  </si>
  <si>
    <t>Do you have access to a Instructional Designer (someone who will help you put and/or update your online course?)</t>
  </si>
  <si>
    <t>I don't know</t>
  </si>
  <si>
    <t>Who has ownership of your online course?</t>
  </si>
  <si>
    <t>the institution</t>
  </si>
  <si>
    <t>the institution but I also have some rights for re-use</t>
  </si>
  <si>
    <t xml:space="preserve">I retain full rights </t>
  </si>
  <si>
    <t>I am not sure</t>
  </si>
  <si>
    <t>If you use institutional support such as an instructional designer or get help to make your course accessible, does that change the ownership rights to your course?</t>
  </si>
  <si>
    <t>Yes, if I use institutional support of any kind, then the institution owns my course.</t>
  </si>
  <si>
    <t>Maybe.</t>
  </si>
  <si>
    <t>No. I retain the rights to my course.</t>
  </si>
  <si>
    <t>I don't know.</t>
  </si>
  <si>
    <t xml:space="preserve">Do you have access to institutional support staff to assist you with helping students with disabilities? For example, you may need to closed-caption a video that is your course. Is there someone on campus to help you with that or are you responsible for doing it on your own? </t>
  </si>
  <si>
    <t>no, I do not have any access to institutional support</t>
  </si>
  <si>
    <t>Maybe</t>
  </si>
  <si>
    <t>total</t>
  </si>
  <si>
    <t xml:space="preserve">What do you use to deliver your online or hybrid course? </t>
  </si>
  <si>
    <t>N/A because I do not teach online</t>
  </si>
  <si>
    <t>I use the University's CMS</t>
  </si>
  <si>
    <t>I use an open-source CMS such as drupal, moodle, or joomla</t>
  </si>
  <si>
    <t>I use an open-source wiki such as mediawiki</t>
  </si>
  <si>
    <t>I use an open-source blog such as wordpress</t>
  </si>
  <si>
    <t>I use google sites</t>
  </si>
  <si>
    <t>I use a combination of the tools listed here</t>
  </si>
  <si>
    <t>Do you have access to office support staff for forms, copies, office supplies, and general assistance?</t>
  </si>
  <si>
    <t>No.</t>
  </si>
  <si>
    <t>What best describes how you park (for when you teach face-to-face)?</t>
  </si>
  <si>
    <t>I have a faculty parking permit as part of my contract</t>
  </si>
  <si>
    <t>I pay for a faculty parking permit</t>
  </si>
  <si>
    <t>I pay (at meters or a lot) for days when I am on campus</t>
  </si>
  <si>
    <t>Do you have a designated office space with a computer in that space?</t>
  </si>
  <si>
    <t>Yes, I have my own office with a computer</t>
  </si>
  <si>
    <t>Yes, I share an office, and we each/all have our own computers</t>
  </si>
  <si>
    <t>Yes, I share and office, and we share computers</t>
  </si>
  <si>
    <t>no</t>
  </si>
  <si>
    <t>not sure</t>
  </si>
  <si>
    <t xml:space="preserve">What is your salary range? </t>
  </si>
  <si>
    <t>Less than $25,000</t>
  </si>
  <si>
    <t>$25,000-$35,000</t>
  </si>
  <si>
    <t>$35,000-$40,000</t>
  </si>
  <si>
    <t>$40,000-$45,000</t>
  </si>
  <si>
    <t>$45,000-$50,000</t>
  </si>
  <si>
    <t>$50,000+</t>
  </si>
  <si>
    <t>N/A because I am paid by course</t>
  </si>
  <si>
    <t xml:space="preserve">What is the average term of your contractual appointment? </t>
  </si>
  <si>
    <t>1 year</t>
  </si>
  <si>
    <t>2 years</t>
  </si>
  <si>
    <t>3 years</t>
  </si>
  <si>
    <t>4 years</t>
  </si>
  <si>
    <t>over 4 years</t>
  </si>
  <si>
    <t>N/A</t>
  </si>
  <si>
    <t>N/A because I work term to term</t>
  </si>
  <si>
    <t>Estimate the weight of importance given to the following when it comes time for reappointment or contract renewal? Use a number that represents a percent of total effort. All your answers should add up to 100%</t>
  </si>
  <si>
    <t>Teaching performance</t>
  </si>
  <si>
    <t>teaching evaluations</t>
  </si>
  <si>
    <t>peer reviewed publications in TPC journals</t>
  </si>
  <si>
    <t>other publications</t>
  </si>
  <si>
    <t>conference presentations</t>
  </si>
  <si>
    <t>committee work in the department</t>
  </si>
  <si>
    <t>service to university</t>
  </si>
  <si>
    <t>service to the profession nationally</t>
  </si>
  <si>
    <t>student advising</t>
  </si>
  <si>
    <t>other</t>
  </si>
  <si>
    <t>Total number</t>
  </si>
  <si>
    <t>responses</t>
  </si>
  <si>
    <t>What are you paid per course?</t>
  </si>
  <si>
    <t>N/A because I am paid on an annual contract</t>
  </si>
  <si>
    <t>$1500 or less</t>
  </si>
  <si>
    <t>$1501-$2000</t>
  </si>
  <si>
    <t>$2001-$3000</t>
  </si>
  <si>
    <t>$3001-$4000</t>
  </si>
  <si>
    <t>$4001-$5000</t>
  </si>
  <si>
    <t>$5000+</t>
  </si>
  <si>
    <t>Are benefits included in your compensation package?</t>
  </si>
  <si>
    <t>Yes, but I have to pay more for them.</t>
  </si>
  <si>
    <t xml:space="preserve">Have you ever taken a formal course on teaching? Please select the answer that best fits your background. </t>
  </si>
  <si>
    <t>Yes, I took a course on teaching composition or college writing</t>
  </si>
  <si>
    <t>Yes, I took a course on teaching TPC</t>
  </si>
  <si>
    <t>Yes, I took two courses--one on teaching comp and one on teachin TPC</t>
  </si>
  <si>
    <t>Yes, I took another kind of teaching course</t>
  </si>
  <si>
    <t>No, I have not had a formal course on teaching</t>
  </si>
  <si>
    <t xml:space="preserve">Have you ever taken a formal course on teaching online? Select the answer that best fits your situation. </t>
  </si>
  <si>
    <t>Yes, it was offered at my institutaion as professional development</t>
  </si>
  <si>
    <t>yes, my institution paid for me to take a class or complete a training course</t>
  </si>
  <si>
    <t>Yes, I paid for my own class or training course</t>
  </si>
  <si>
    <t>No, I have not taken a formal course on how to teach online</t>
  </si>
  <si>
    <t>no because I do not teach online</t>
  </si>
  <si>
    <t>Do you receive peer observations of your teaching? Please select the answer that best fits your personal situation.</t>
  </si>
  <si>
    <t>yes, I am observed every year as a way to improve teaching effectiveness.</t>
  </si>
  <si>
    <t>yes, I am observed in the year or term I am being reappointed or my contract renewed.</t>
  </si>
  <si>
    <t>No, I do not receive peer observation of my teaching</t>
  </si>
  <si>
    <t xml:space="preserve">sometimes. There is no set time but I have been observed. </t>
  </si>
  <si>
    <t>Do you feel pressure (either explicit or implicit) to modify your teaching practices to ensure positive end of course evaluations?</t>
  </si>
  <si>
    <t>Yes.</t>
  </si>
  <si>
    <t>Partially.</t>
  </si>
  <si>
    <t>What professional development opportunities are available to you? Check all that apply.</t>
  </si>
  <si>
    <t>brown bag lunch series (where tips and techniques are offered concerning teaching such as constructing a better syllabus, sharing of assignments, etc.)</t>
  </si>
  <si>
    <t>online resource portal (where information about assignments, exercises, policies, readings, etc. can be shared between faculty</t>
  </si>
  <si>
    <t>access to Quality Matters training (specific to online teaching</t>
  </si>
  <si>
    <t>training for professional practice (e.g. training on the latest version of software)</t>
  </si>
  <si>
    <t>grading calibration sessions</t>
  </si>
  <si>
    <t>pedagogy workshops (where the focus is on a specfic technique like active learning or using technology)</t>
  </si>
  <si>
    <t>training to teach online courses</t>
  </si>
  <si>
    <t xml:space="preserve">encourage faculty to use reasources on campus (such as teaching center) </t>
  </si>
  <si>
    <t>Do you have regular access to money for professional development? Please select the answer that best applies to your situation.</t>
  </si>
  <si>
    <t>Yes. My department has allocated funds for contingent faculty</t>
  </si>
  <si>
    <t>maybe. My department has funds available that I may apply for.</t>
  </si>
  <si>
    <t xml:space="preserve">maybe. My university has funds available that I may apply for. </t>
  </si>
  <si>
    <t xml:space="preserve">maybe. Sometimes my department is able to locate funds when I make a really strong case. </t>
  </si>
  <si>
    <t>no. I do not regularly have access to funds</t>
  </si>
  <si>
    <t xml:space="preserve">If you do have access to financial forms for faculty development, what are they? Check all that apply. </t>
  </si>
  <si>
    <t>opportunities for leaves</t>
  </si>
  <si>
    <t>grants to fund research or teaching innovations</t>
  </si>
  <si>
    <t>travel funds for research or to attend pedagogical focused training</t>
  </si>
  <si>
    <t>funding for conferences, if I am on the program as a speaker</t>
  </si>
  <si>
    <t>funding for conferences to simply attent</t>
  </si>
  <si>
    <t>funding for software</t>
  </si>
  <si>
    <t>funding for external workshops</t>
  </si>
  <si>
    <t>research funds for which you can apply</t>
  </si>
  <si>
    <t>In a dream scenario where resources (including human capital, technology, and money) were not issues, what types and kinds of professional development would you like to have available?</t>
  </si>
  <si>
    <t>QUALITATIVE RESPONSE</t>
  </si>
  <si>
    <t xml:space="preserve">Are you happy working as a contingent faculty member? </t>
  </si>
  <si>
    <t>Mostly</t>
  </si>
  <si>
    <t>Thinking of your current position, please rate your satisfaction with the following:</t>
  </si>
  <si>
    <t>Salary</t>
  </si>
  <si>
    <t xml:space="preserve">TPC </t>
  </si>
  <si>
    <t>Comp</t>
  </si>
  <si>
    <t>Workload</t>
  </si>
  <si>
    <t>Reappointment Possibility</t>
  </si>
  <si>
    <t>Departmental Status</t>
  </si>
  <si>
    <t>University Support</t>
  </si>
  <si>
    <t>Involvement w/ your department</t>
  </si>
  <si>
    <t>Sense that you belong</t>
  </si>
  <si>
    <t>Collegial respect</t>
  </si>
  <si>
    <t>Satisfied</t>
  </si>
  <si>
    <t>Mostly satisfied</t>
  </si>
  <si>
    <t>partially dissatisfied</t>
  </si>
  <si>
    <t>dissatisfied</t>
  </si>
  <si>
    <t xml:space="preserve">total </t>
  </si>
  <si>
    <t xml:space="preserve">Would you prefer to be working on the tenure-track? </t>
  </si>
  <si>
    <t>Please indicate your gender</t>
  </si>
  <si>
    <t>Male</t>
  </si>
  <si>
    <t>Female</t>
  </si>
  <si>
    <t>Other</t>
  </si>
  <si>
    <t>I would rather not say</t>
  </si>
  <si>
    <t>Please indicate your race/ethnicity</t>
  </si>
  <si>
    <t>Caucasian/white</t>
  </si>
  <si>
    <t>Black/African American</t>
  </si>
  <si>
    <t>Hispanic or Latino</t>
  </si>
  <si>
    <t>Asian</t>
  </si>
  <si>
    <t>Native American</t>
  </si>
  <si>
    <t>Hawaiian/Pacific Islander</t>
  </si>
  <si>
    <t>Multiracial</t>
  </si>
  <si>
    <t>In which type of institution, i.e., Carnegie classification, do you teach? (See http://carnegieclassifications.iu.edu/ for more information.)</t>
  </si>
  <si>
    <t>masters</t>
  </si>
  <si>
    <t>baccalaureate</t>
  </si>
  <si>
    <t>two-year institution</t>
  </si>
  <si>
    <t xml:space="preserve">What is the name of the department in which Professional and Technical Communication is taught? Select the one that best applies to your school. </t>
  </si>
  <si>
    <t>Communication + some other term (e.g., Communication and Mass Media)</t>
  </si>
  <si>
    <t>English</t>
  </si>
  <si>
    <t>English + Some other term (e.g., English and Comparative Lit)</t>
  </si>
  <si>
    <t>Writing Department</t>
  </si>
  <si>
    <t>Humanities</t>
  </si>
  <si>
    <t>Attached to a college administered program</t>
  </si>
  <si>
    <t>Engineering</t>
  </si>
  <si>
    <t>Please select the highest degree YOU have obtained</t>
  </si>
  <si>
    <t>MA: English</t>
  </si>
  <si>
    <t>MA/MS: English with a specialization in TPC</t>
  </si>
  <si>
    <t>MA: Rhetoric and Composition</t>
  </si>
  <si>
    <t>MA/MS: TPC</t>
  </si>
  <si>
    <t>PhD: English</t>
  </si>
  <si>
    <t>PhD: TPC</t>
  </si>
  <si>
    <t>PhD: Rhetoric and Composition</t>
  </si>
  <si>
    <t>PhD: Rhetoric and Composition with a specialization in TPC</t>
  </si>
  <si>
    <t>TPC teacher/scholar</t>
  </si>
  <si>
    <t>Composition teacher/scholar</t>
  </si>
  <si>
    <t>literary teacher/scholar</t>
  </si>
  <si>
    <t>Rhetoric/composition teacher/scholar</t>
  </si>
  <si>
    <t>rhetoric teacher/scholar</t>
  </si>
  <si>
    <t xml:space="preserve">Do you teach at the same institution where you obtained you highest degree? </t>
  </si>
  <si>
    <t>Are you represented by a faculty union?</t>
  </si>
  <si>
    <t>No. My campus has a union, but my job category is not represented.</t>
  </si>
  <si>
    <t>No. My campus does NOT have a union.</t>
  </si>
  <si>
    <t>Do you have experience as a practicing technical communicator? We take "practicing technical communicator" to mean someone with substantial work experience (cumulative total of over 2 years) producing documents and other deliverables that would be recognized by others as TPC.</t>
  </si>
  <si>
    <t>Briefly describe your work as a practicing technical communicator</t>
  </si>
  <si>
    <t xml:space="preserve">In what type of writing program do you teach? </t>
  </si>
  <si>
    <t>We only have a first-year composition sequence</t>
  </si>
  <si>
    <t>we have a writing program that offers undergrad degrees (a major, minor or certificate)</t>
  </si>
  <si>
    <t>we have a writing program that only offers graduate degrees (MA and/or PhD)</t>
  </si>
  <si>
    <t>We have a writing program that offers both undergrad and grad degrees</t>
  </si>
  <si>
    <t>we have a writing program that is specificall technical and professional writing</t>
  </si>
  <si>
    <t>we have a first-year composition sequence and some other writing courses, but no formal program</t>
  </si>
  <si>
    <t>How do you self-identify as a teacher/scholar?</t>
  </si>
  <si>
    <t>pie</t>
  </si>
  <si>
    <t xml:space="preserve">pie </t>
  </si>
  <si>
    <t xml:space="preserve">No, I teach face-to-face only. </t>
  </si>
  <si>
    <t>Yes, I teach both fully online and hybrid.</t>
  </si>
  <si>
    <t>Yes, I teach fully online sections.</t>
  </si>
  <si>
    <t>Yes, I teach hybrid courses.</t>
  </si>
  <si>
    <t>I am not sure.</t>
  </si>
  <si>
    <t>The institution.</t>
  </si>
  <si>
    <t>I retain full rights.</t>
  </si>
  <si>
    <t>I retain some rights for re-use.</t>
  </si>
  <si>
    <t>Adjunct (per course, per term)</t>
  </si>
  <si>
    <t>1-3</t>
  </si>
  <si>
    <t>4-6</t>
  </si>
  <si>
    <t>7-9</t>
  </si>
  <si>
    <t xml:space="preserve">10+ </t>
  </si>
  <si>
    <t>5+</t>
  </si>
  <si>
    <t>Yes, I have access to institutional support in cases of student's documented disability.</t>
  </si>
  <si>
    <t>No, I do not have to institutional support unless the student has a documented disability.</t>
  </si>
  <si>
    <t>n=297</t>
  </si>
  <si>
    <t>n=296</t>
  </si>
  <si>
    <t>n=298</t>
  </si>
  <si>
    <t>departmental status</t>
  </si>
  <si>
    <t>involement w/department</t>
  </si>
  <si>
    <t>university support</t>
  </si>
  <si>
    <t>collegial respect</t>
  </si>
  <si>
    <t>sense that you belong</t>
  </si>
  <si>
    <t>workload</t>
  </si>
  <si>
    <t>salary</t>
  </si>
  <si>
    <t>reapointment possibiilty</t>
  </si>
  <si>
    <t>satisfied</t>
  </si>
  <si>
    <t>R1</t>
  </si>
  <si>
    <t>R2</t>
  </si>
  <si>
    <t>R3</t>
  </si>
  <si>
    <t>Row Labels</t>
  </si>
  <si>
    <t>Grand Total</t>
  </si>
  <si>
    <t>involvement w/department</t>
  </si>
  <si>
    <t>mostly satisfied</t>
  </si>
  <si>
    <t>comp</t>
  </si>
  <si>
    <t>tpc</t>
  </si>
  <si>
    <t>3 courses per term</t>
  </si>
  <si>
    <t>more than 4 courses a term</t>
  </si>
  <si>
    <t>4 courses per term</t>
  </si>
  <si>
    <t>2 courses per term</t>
  </si>
  <si>
    <t>1 course per term</t>
  </si>
  <si>
    <t xml:space="preserve">What is your current position? </t>
  </si>
  <si>
    <t>Full-Time Non-Tenure Track (FT-NTT)</t>
  </si>
  <si>
    <t>Part-Time (on some sort of contract that has an option to be renewed)</t>
  </si>
  <si>
    <t>Adjunct (paid per course, per term)</t>
  </si>
  <si>
    <t>type</t>
  </si>
  <si>
    <t>Column Labels</t>
  </si>
  <si>
    <t>Count of How many courses do you typically teach in a term?</t>
  </si>
  <si>
    <t>How many courses do you typically teach in a term? We recognize that some locations have complex configurations of load based on credit hours and work hours. Pick the one that is closest to your situation and explain if necessary.</t>
  </si>
  <si>
    <t>*note: all partial responses were removed since we shifted to using complete data (courses per contract type)  for the manuscript</t>
  </si>
  <si>
    <t>Part-Time (contractual)</t>
  </si>
  <si>
    <t>Adjunct (per term)</t>
  </si>
  <si>
    <t>FT-NTT</t>
  </si>
  <si>
    <t>1</t>
  </si>
  <si>
    <t>2</t>
  </si>
  <si>
    <t>3</t>
  </si>
  <si>
    <t>4</t>
  </si>
  <si>
    <t>Full-Time Non-Tenure Track</t>
  </si>
  <si>
    <t xml:space="preserve">Part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</si>
</sst>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E4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Helvetica"/>
      <family val="2"/>
    </font>
    <font>
      <sz val="11"/>
      <color rgb="FF333E4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3" fillId="0" borderId="0" xfId="0" applyFont="1"/>
    <xf numFmtId="3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quotePrefix="1"/>
    <xf numFmtId="9" fontId="0" fillId="0" borderId="0" xfId="0" quotePrefix="1" applyNumberFormat="1"/>
    <xf numFmtId="16" fontId="0" fillId="0" borderId="0" xfId="0" quotePrefix="1" applyNumberFormat="1"/>
    <xf numFmtId="0" fontId="6" fillId="0" borderId="0" xfId="0" applyFont="1"/>
    <xf numFmtId="0" fontId="0" fillId="0" borderId="0" xfId="0" applyFont="1"/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3453.711668171294" createdVersion="6" refreshedVersion="6" minRefreshableVersion="3" recordCount="318" xr:uid="{CC357520-B174-4046-BF74-3E369F039AE6}">
  <cacheSource type="worksheet">
    <worksheetSource ref="A1:C1048576" sheet="contract_courses"/>
  </cacheSource>
  <cacheFields count="3">
    <cacheField name="What is your current position? " numFmtId="0">
      <sharedItems containsBlank="1" count="4">
        <s v="Adjunct (paid per course, per term)"/>
        <s v="Full-Time Non-Tenure Track (FT-NTT)"/>
        <s v="Part-Time (on some sort of contract that has an option to be renewed)"/>
        <m/>
      </sharedItems>
    </cacheField>
    <cacheField name="How many courses do you typically teach in a term? We recognize that some locations have complex configurations of load based on credit hours and work hours. Pick the one that is closest to your situation and explain if necessary." numFmtId="0">
      <sharedItems containsBlank="1" count="6">
        <s v="3 courses per term"/>
        <s v="2 courses per term"/>
        <s v="4 courses per term"/>
        <s v="more than 4 courses a term"/>
        <s v="1 course per term"/>
        <m/>
      </sharedItems>
    </cacheField>
    <cacheField name="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x v="0"/>
    <x v="0"/>
    <s v="comp"/>
  </r>
  <r>
    <x v="0"/>
    <x v="1"/>
    <s v="comp"/>
  </r>
  <r>
    <x v="1"/>
    <x v="0"/>
    <s v="comp"/>
  </r>
  <r>
    <x v="1"/>
    <x v="2"/>
    <s v="comp"/>
  </r>
  <r>
    <x v="1"/>
    <x v="3"/>
    <s v="comp"/>
  </r>
  <r>
    <x v="0"/>
    <x v="0"/>
    <s v="comp"/>
  </r>
  <r>
    <x v="2"/>
    <x v="1"/>
    <s v="comp"/>
  </r>
  <r>
    <x v="1"/>
    <x v="0"/>
    <s v="comp"/>
  </r>
  <r>
    <x v="0"/>
    <x v="0"/>
    <s v="comp"/>
  </r>
  <r>
    <x v="1"/>
    <x v="3"/>
    <s v="comp"/>
  </r>
  <r>
    <x v="0"/>
    <x v="1"/>
    <s v="comp"/>
  </r>
  <r>
    <x v="2"/>
    <x v="3"/>
    <s v="comp"/>
  </r>
  <r>
    <x v="0"/>
    <x v="0"/>
    <s v="comp"/>
  </r>
  <r>
    <x v="1"/>
    <x v="2"/>
    <s v="comp"/>
  </r>
  <r>
    <x v="0"/>
    <x v="2"/>
    <s v="comp"/>
  </r>
  <r>
    <x v="1"/>
    <x v="0"/>
    <s v="comp"/>
  </r>
  <r>
    <x v="1"/>
    <x v="2"/>
    <s v="comp"/>
  </r>
  <r>
    <x v="1"/>
    <x v="3"/>
    <s v="comp"/>
  </r>
  <r>
    <x v="0"/>
    <x v="2"/>
    <s v="comp"/>
  </r>
  <r>
    <x v="1"/>
    <x v="2"/>
    <s v="comp"/>
  </r>
  <r>
    <x v="1"/>
    <x v="0"/>
    <s v="comp"/>
  </r>
  <r>
    <x v="1"/>
    <x v="2"/>
    <s v="comp"/>
  </r>
  <r>
    <x v="1"/>
    <x v="2"/>
    <s v="comp"/>
  </r>
  <r>
    <x v="1"/>
    <x v="2"/>
    <s v="comp"/>
  </r>
  <r>
    <x v="1"/>
    <x v="2"/>
    <s v="comp"/>
  </r>
  <r>
    <x v="1"/>
    <x v="2"/>
    <s v="comp"/>
  </r>
  <r>
    <x v="1"/>
    <x v="1"/>
    <s v="comp"/>
  </r>
  <r>
    <x v="0"/>
    <x v="1"/>
    <s v="comp"/>
  </r>
  <r>
    <x v="1"/>
    <x v="2"/>
    <s v="comp"/>
  </r>
  <r>
    <x v="1"/>
    <x v="2"/>
    <s v="comp"/>
  </r>
  <r>
    <x v="0"/>
    <x v="0"/>
    <s v="comp"/>
  </r>
  <r>
    <x v="1"/>
    <x v="2"/>
    <s v="comp"/>
  </r>
  <r>
    <x v="1"/>
    <x v="2"/>
    <s v="comp"/>
  </r>
  <r>
    <x v="1"/>
    <x v="2"/>
    <s v="comp"/>
  </r>
  <r>
    <x v="2"/>
    <x v="0"/>
    <s v="comp"/>
  </r>
  <r>
    <x v="0"/>
    <x v="2"/>
    <s v="comp"/>
  </r>
  <r>
    <x v="1"/>
    <x v="2"/>
    <s v="comp"/>
  </r>
  <r>
    <x v="1"/>
    <x v="3"/>
    <s v="comp"/>
  </r>
  <r>
    <x v="1"/>
    <x v="2"/>
    <s v="comp"/>
  </r>
  <r>
    <x v="0"/>
    <x v="0"/>
    <s v="comp"/>
  </r>
  <r>
    <x v="1"/>
    <x v="4"/>
    <s v="comp"/>
  </r>
  <r>
    <x v="2"/>
    <x v="2"/>
    <s v="comp"/>
  </r>
  <r>
    <x v="1"/>
    <x v="1"/>
    <s v="comp"/>
  </r>
  <r>
    <x v="1"/>
    <x v="2"/>
    <s v="comp"/>
  </r>
  <r>
    <x v="0"/>
    <x v="1"/>
    <s v="comp"/>
  </r>
  <r>
    <x v="2"/>
    <x v="2"/>
    <s v="comp"/>
  </r>
  <r>
    <x v="1"/>
    <x v="0"/>
    <s v="comp"/>
  </r>
  <r>
    <x v="1"/>
    <x v="0"/>
    <s v="comp"/>
  </r>
  <r>
    <x v="1"/>
    <x v="0"/>
    <s v="comp"/>
  </r>
  <r>
    <x v="1"/>
    <x v="2"/>
    <s v="comp"/>
  </r>
  <r>
    <x v="1"/>
    <x v="2"/>
    <s v="comp"/>
  </r>
  <r>
    <x v="0"/>
    <x v="3"/>
    <s v="comp"/>
  </r>
  <r>
    <x v="1"/>
    <x v="2"/>
    <s v="comp"/>
  </r>
  <r>
    <x v="2"/>
    <x v="1"/>
    <s v="comp"/>
  </r>
  <r>
    <x v="1"/>
    <x v="0"/>
    <s v="comp"/>
  </r>
  <r>
    <x v="0"/>
    <x v="1"/>
    <s v="comp"/>
  </r>
  <r>
    <x v="1"/>
    <x v="2"/>
    <s v="comp"/>
  </r>
  <r>
    <x v="1"/>
    <x v="2"/>
    <s v="comp"/>
  </r>
  <r>
    <x v="1"/>
    <x v="2"/>
    <s v="comp"/>
  </r>
  <r>
    <x v="0"/>
    <x v="2"/>
    <s v="comp"/>
  </r>
  <r>
    <x v="0"/>
    <x v="0"/>
    <s v="comp"/>
  </r>
  <r>
    <x v="0"/>
    <x v="4"/>
    <s v="comp"/>
  </r>
  <r>
    <x v="1"/>
    <x v="3"/>
    <s v="comp"/>
  </r>
  <r>
    <x v="1"/>
    <x v="2"/>
    <s v="comp"/>
  </r>
  <r>
    <x v="0"/>
    <x v="3"/>
    <s v="comp"/>
  </r>
  <r>
    <x v="1"/>
    <x v="2"/>
    <s v="comp"/>
  </r>
  <r>
    <x v="1"/>
    <x v="2"/>
    <s v="comp"/>
  </r>
  <r>
    <x v="1"/>
    <x v="0"/>
    <s v="comp"/>
  </r>
  <r>
    <x v="0"/>
    <x v="1"/>
    <s v="comp"/>
  </r>
  <r>
    <x v="1"/>
    <x v="0"/>
    <s v="comp"/>
  </r>
  <r>
    <x v="0"/>
    <x v="0"/>
    <s v="comp"/>
  </r>
  <r>
    <x v="1"/>
    <x v="3"/>
    <s v="comp"/>
  </r>
  <r>
    <x v="1"/>
    <x v="1"/>
    <s v="comp"/>
  </r>
  <r>
    <x v="1"/>
    <x v="2"/>
    <s v="comp"/>
  </r>
  <r>
    <x v="0"/>
    <x v="3"/>
    <s v="comp"/>
  </r>
  <r>
    <x v="1"/>
    <x v="2"/>
    <s v="comp"/>
  </r>
  <r>
    <x v="1"/>
    <x v="0"/>
    <s v="comp"/>
  </r>
  <r>
    <x v="1"/>
    <x v="3"/>
    <s v="comp"/>
  </r>
  <r>
    <x v="1"/>
    <x v="2"/>
    <s v="comp"/>
  </r>
  <r>
    <x v="0"/>
    <x v="1"/>
    <s v="comp"/>
  </r>
  <r>
    <x v="1"/>
    <x v="2"/>
    <s v="comp"/>
  </r>
  <r>
    <x v="1"/>
    <x v="4"/>
    <s v="comp"/>
  </r>
  <r>
    <x v="1"/>
    <x v="0"/>
    <s v="comp"/>
  </r>
  <r>
    <x v="1"/>
    <x v="3"/>
    <s v="comp"/>
  </r>
  <r>
    <x v="1"/>
    <x v="2"/>
    <s v="comp"/>
  </r>
  <r>
    <x v="2"/>
    <x v="0"/>
    <s v="comp"/>
  </r>
  <r>
    <x v="1"/>
    <x v="2"/>
    <s v="comp"/>
  </r>
  <r>
    <x v="0"/>
    <x v="0"/>
    <s v="comp"/>
  </r>
  <r>
    <x v="1"/>
    <x v="0"/>
    <s v="comp"/>
  </r>
  <r>
    <x v="1"/>
    <x v="2"/>
    <s v="comp"/>
  </r>
  <r>
    <x v="1"/>
    <x v="0"/>
    <s v="comp"/>
  </r>
  <r>
    <x v="0"/>
    <x v="1"/>
    <s v="comp"/>
  </r>
  <r>
    <x v="1"/>
    <x v="3"/>
    <s v="comp"/>
  </r>
  <r>
    <x v="1"/>
    <x v="2"/>
    <s v="comp"/>
  </r>
  <r>
    <x v="1"/>
    <x v="0"/>
    <s v="comp"/>
  </r>
  <r>
    <x v="1"/>
    <x v="1"/>
    <s v="comp"/>
  </r>
  <r>
    <x v="0"/>
    <x v="1"/>
    <s v="comp"/>
  </r>
  <r>
    <x v="1"/>
    <x v="2"/>
    <s v="comp"/>
  </r>
  <r>
    <x v="1"/>
    <x v="2"/>
    <s v="comp"/>
  </r>
  <r>
    <x v="1"/>
    <x v="1"/>
    <s v="comp"/>
  </r>
  <r>
    <x v="0"/>
    <x v="4"/>
    <s v="comp"/>
  </r>
  <r>
    <x v="0"/>
    <x v="0"/>
    <s v="comp"/>
  </r>
  <r>
    <x v="1"/>
    <x v="2"/>
    <s v="comp"/>
  </r>
  <r>
    <x v="1"/>
    <x v="2"/>
    <s v="comp"/>
  </r>
  <r>
    <x v="2"/>
    <x v="0"/>
    <s v="comp"/>
  </r>
  <r>
    <x v="1"/>
    <x v="0"/>
    <s v="comp"/>
  </r>
  <r>
    <x v="1"/>
    <x v="2"/>
    <s v="comp"/>
  </r>
  <r>
    <x v="1"/>
    <x v="2"/>
    <s v="comp"/>
  </r>
  <r>
    <x v="1"/>
    <x v="2"/>
    <s v="comp"/>
  </r>
  <r>
    <x v="0"/>
    <x v="4"/>
    <s v="comp"/>
  </r>
  <r>
    <x v="1"/>
    <x v="0"/>
    <s v="comp"/>
  </r>
  <r>
    <x v="1"/>
    <x v="2"/>
    <s v="comp"/>
  </r>
  <r>
    <x v="1"/>
    <x v="3"/>
    <s v="comp"/>
  </r>
  <r>
    <x v="1"/>
    <x v="1"/>
    <s v="comp"/>
  </r>
  <r>
    <x v="1"/>
    <x v="3"/>
    <s v="comp"/>
  </r>
  <r>
    <x v="1"/>
    <x v="0"/>
    <s v="comp"/>
  </r>
  <r>
    <x v="1"/>
    <x v="0"/>
    <s v="comp"/>
  </r>
  <r>
    <x v="1"/>
    <x v="2"/>
    <s v="comp"/>
  </r>
  <r>
    <x v="1"/>
    <x v="2"/>
    <s v="comp"/>
  </r>
  <r>
    <x v="1"/>
    <x v="0"/>
    <s v="comp"/>
  </r>
  <r>
    <x v="1"/>
    <x v="2"/>
    <s v="comp"/>
  </r>
  <r>
    <x v="0"/>
    <x v="1"/>
    <s v="comp"/>
  </r>
  <r>
    <x v="2"/>
    <x v="1"/>
    <s v="comp"/>
  </r>
  <r>
    <x v="0"/>
    <x v="1"/>
    <s v="comp"/>
  </r>
  <r>
    <x v="0"/>
    <x v="0"/>
    <s v="comp"/>
  </r>
  <r>
    <x v="0"/>
    <x v="4"/>
    <s v="comp"/>
  </r>
  <r>
    <x v="1"/>
    <x v="2"/>
    <s v="comp"/>
  </r>
  <r>
    <x v="0"/>
    <x v="0"/>
    <s v="comp"/>
  </r>
  <r>
    <x v="0"/>
    <x v="1"/>
    <s v="comp"/>
  </r>
  <r>
    <x v="1"/>
    <x v="3"/>
    <s v="comp"/>
  </r>
  <r>
    <x v="1"/>
    <x v="2"/>
    <s v="comp"/>
  </r>
  <r>
    <x v="1"/>
    <x v="3"/>
    <s v="comp"/>
  </r>
  <r>
    <x v="1"/>
    <x v="3"/>
    <s v="comp"/>
  </r>
  <r>
    <x v="1"/>
    <x v="3"/>
    <s v="comp"/>
  </r>
  <r>
    <x v="1"/>
    <x v="3"/>
    <s v="comp"/>
  </r>
  <r>
    <x v="0"/>
    <x v="0"/>
    <s v="comp"/>
  </r>
  <r>
    <x v="1"/>
    <x v="3"/>
    <s v="comp"/>
  </r>
  <r>
    <x v="0"/>
    <x v="4"/>
    <s v="comp"/>
  </r>
  <r>
    <x v="0"/>
    <x v="3"/>
    <s v="comp"/>
  </r>
  <r>
    <x v="0"/>
    <x v="4"/>
    <s v="comp"/>
  </r>
  <r>
    <x v="0"/>
    <x v="0"/>
    <s v="comp"/>
  </r>
  <r>
    <x v="1"/>
    <x v="2"/>
    <s v="tpc"/>
  </r>
  <r>
    <x v="2"/>
    <x v="4"/>
    <s v="tpc"/>
  </r>
  <r>
    <x v="0"/>
    <x v="4"/>
    <s v="tpc"/>
  </r>
  <r>
    <x v="0"/>
    <x v="0"/>
    <s v="tpc"/>
  </r>
  <r>
    <x v="1"/>
    <x v="2"/>
    <s v="tpc"/>
  </r>
  <r>
    <x v="1"/>
    <x v="2"/>
    <s v="tpc"/>
  </r>
  <r>
    <x v="0"/>
    <x v="0"/>
    <s v="tpc"/>
  </r>
  <r>
    <x v="1"/>
    <x v="2"/>
    <s v="tpc"/>
  </r>
  <r>
    <x v="1"/>
    <x v="2"/>
    <s v="tpc"/>
  </r>
  <r>
    <x v="0"/>
    <x v="4"/>
    <s v="tpc"/>
  </r>
  <r>
    <x v="1"/>
    <x v="2"/>
    <s v="tpc"/>
  </r>
  <r>
    <x v="1"/>
    <x v="2"/>
    <s v="tpc"/>
  </r>
  <r>
    <x v="0"/>
    <x v="4"/>
    <s v="tpc"/>
  </r>
  <r>
    <x v="0"/>
    <x v="3"/>
    <s v="tpc"/>
  </r>
  <r>
    <x v="0"/>
    <x v="0"/>
    <s v="tpc"/>
  </r>
  <r>
    <x v="1"/>
    <x v="2"/>
    <s v="tpc"/>
  </r>
  <r>
    <x v="2"/>
    <x v="2"/>
    <s v="tpc"/>
  </r>
  <r>
    <x v="0"/>
    <x v="1"/>
    <s v="tpc"/>
  </r>
  <r>
    <x v="1"/>
    <x v="2"/>
    <s v="tpc"/>
  </r>
  <r>
    <x v="2"/>
    <x v="2"/>
    <s v="tpc"/>
  </r>
  <r>
    <x v="1"/>
    <x v="2"/>
    <s v="tpc"/>
  </r>
  <r>
    <x v="0"/>
    <x v="0"/>
    <s v="tpc"/>
  </r>
  <r>
    <x v="0"/>
    <x v="2"/>
    <s v="tpc"/>
  </r>
  <r>
    <x v="1"/>
    <x v="0"/>
    <s v="tpc"/>
  </r>
  <r>
    <x v="0"/>
    <x v="0"/>
    <s v="tpc"/>
  </r>
  <r>
    <x v="1"/>
    <x v="0"/>
    <s v="tpc"/>
  </r>
  <r>
    <x v="1"/>
    <x v="1"/>
    <s v="tpc"/>
  </r>
  <r>
    <x v="1"/>
    <x v="1"/>
    <s v="tpc"/>
  </r>
  <r>
    <x v="1"/>
    <x v="0"/>
    <s v="tpc"/>
  </r>
  <r>
    <x v="0"/>
    <x v="4"/>
    <s v="tpc"/>
  </r>
  <r>
    <x v="2"/>
    <x v="2"/>
    <s v="tpc"/>
  </r>
  <r>
    <x v="2"/>
    <x v="2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2"/>
    <x v="0"/>
    <s v="tpc"/>
  </r>
  <r>
    <x v="1"/>
    <x v="1"/>
    <s v="tpc"/>
  </r>
  <r>
    <x v="1"/>
    <x v="0"/>
    <s v="tpc"/>
  </r>
  <r>
    <x v="0"/>
    <x v="1"/>
    <s v="tpc"/>
  </r>
  <r>
    <x v="1"/>
    <x v="0"/>
    <s v="tpc"/>
  </r>
  <r>
    <x v="1"/>
    <x v="0"/>
    <s v="tpc"/>
  </r>
  <r>
    <x v="0"/>
    <x v="1"/>
    <s v="tpc"/>
  </r>
  <r>
    <x v="0"/>
    <x v="0"/>
    <s v="tpc"/>
  </r>
  <r>
    <x v="0"/>
    <x v="4"/>
    <s v="tpc"/>
  </r>
  <r>
    <x v="1"/>
    <x v="2"/>
    <s v="tpc"/>
  </r>
  <r>
    <x v="1"/>
    <x v="2"/>
    <s v="tpc"/>
  </r>
  <r>
    <x v="2"/>
    <x v="2"/>
    <s v="tpc"/>
  </r>
  <r>
    <x v="2"/>
    <x v="3"/>
    <s v="tpc"/>
  </r>
  <r>
    <x v="1"/>
    <x v="2"/>
    <s v="tpc"/>
  </r>
  <r>
    <x v="1"/>
    <x v="3"/>
    <s v="tpc"/>
  </r>
  <r>
    <x v="1"/>
    <x v="3"/>
    <s v="tpc"/>
  </r>
  <r>
    <x v="0"/>
    <x v="1"/>
    <s v="tpc"/>
  </r>
  <r>
    <x v="1"/>
    <x v="3"/>
    <s v="tpc"/>
  </r>
  <r>
    <x v="1"/>
    <x v="2"/>
    <s v="tpc"/>
  </r>
  <r>
    <x v="0"/>
    <x v="3"/>
    <s v="tpc"/>
  </r>
  <r>
    <x v="1"/>
    <x v="0"/>
    <s v="tpc"/>
  </r>
  <r>
    <x v="0"/>
    <x v="0"/>
    <s v="tpc"/>
  </r>
  <r>
    <x v="1"/>
    <x v="2"/>
    <s v="tpc"/>
  </r>
  <r>
    <x v="1"/>
    <x v="0"/>
    <s v="tpc"/>
  </r>
  <r>
    <x v="0"/>
    <x v="4"/>
    <s v="tpc"/>
  </r>
  <r>
    <x v="0"/>
    <x v="1"/>
    <s v="tpc"/>
  </r>
  <r>
    <x v="0"/>
    <x v="4"/>
    <s v="tpc"/>
  </r>
  <r>
    <x v="1"/>
    <x v="0"/>
    <s v="tpc"/>
  </r>
  <r>
    <x v="1"/>
    <x v="2"/>
    <s v="tpc"/>
  </r>
  <r>
    <x v="0"/>
    <x v="0"/>
    <s v="tpc"/>
  </r>
  <r>
    <x v="1"/>
    <x v="2"/>
    <s v="tpc"/>
  </r>
  <r>
    <x v="1"/>
    <x v="2"/>
    <s v="tpc"/>
  </r>
  <r>
    <x v="1"/>
    <x v="3"/>
    <s v="tpc"/>
  </r>
  <r>
    <x v="0"/>
    <x v="0"/>
    <s v="tpc"/>
  </r>
  <r>
    <x v="0"/>
    <x v="0"/>
    <s v="tpc"/>
  </r>
  <r>
    <x v="1"/>
    <x v="2"/>
    <s v="tpc"/>
  </r>
  <r>
    <x v="1"/>
    <x v="2"/>
    <s v="tpc"/>
  </r>
  <r>
    <x v="1"/>
    <x v="2"/>
    <s v="tpc"/>
  </r>
  <r>
    <x v="0"/>
    <x v="1"/>
    <s v="tpc"/>
  </r>
  <r>
    <x v="1"/>
    <x v="2"/>
    <s v="tpc"/>
  </r>
  <r>
    <x v="0"/>
    <x v="1"/>
    <s v="tpc"/>
  </r>
  <r>
    <x v="1"/>
    <x v="2"/>
    <s v="tpc"/>
  </r>
  <r>
    <x v="0"/>
    <x v="1"/>
    <s v="tpc"/>
  </r>
  <r>
    <x v="1"/>
    <x v="2"/>
    <s v="tpc"/>
  </r>
  <r>
    <x v="1"/>
    <x v="3"/>
    <s v="tpc"/>
  </r>
  <r>
    <x v="1"/>
    <x v="2"/>
    <s v="tpc"/>
  </r>
  <r>
    <x v="1"/>
    <x v="0"/>
    <s v="tpc"/>
  </r>
  <r>
    <x v="1"/>
    <x v="2"/>
    <s v="tpc"/>
  </r>
  <r>
    <x v="1"/>
    <x v="0"/>
    <s v="tpc"/>
  </r>
  <r>
    <x v="0"/>
    <x v="2"/>
    <s v="tpc"/>
  </r>
  <r>
    <x v="1"/>
    <x v="3"/>
    <s v="tpc"/>
  </r>
  <r>
    <x v="1"/>
    <x v="0"/>
    <s v="tpc"/>
  </r>
  <r>
    <x v="1"/>
    <x v="2"/>
    <s v="tpc"/>
  </r>
  <r>
    <x v="1"/>
    <x v="1"/>
    <s v="tpc"/>
  </r>
  <r>
    <x v="1"/>
    <x v="2"/>
    <s v="tpc"/>
  </r>
  <r>
    <x v="0"/>
    <x v="0"/>
    <s v="tpc"/>
  </r>
  <r>
    <x v="0"/>
    <x v="1"/>
    <s v="tpc"/>
  </r>
  <r>
    <x v="1"/>
    <x v="1"/>
    <s v="tpc"/>
  </r>
  <r>
    <x v="1"/>
    <x v="2"/>
    <s v="tpc"/>
  </r>
  <r>
    <x v="1"/>
    <x v="3"/>
    <s v="tpc"/>
  </r>
  <r>
    <x v="1"/>
    <x v="0"/>
    <s v="tpc"/>
  </r>
  <r>
    <x v="1"/>
    <x v="3"/>
    <s v="tpc"/>
  </r>
  <r>
    <x v="0"/>
    <x v="4"/>
    <s v="tpc"/>
  </r>
  <r>
    <x v="0"/>
    <x v="2"/>
    <s v="tpc"/>
  </r>
  <r>
    <x v="1"/>
    <x v="1"/>
    <s v="tpc"/>
  </r>
  <r>
    <x v="0"/>
    <x v="2"/>
    <s v="tpc"/>
  </r>
  <r>
    <x v="1"/>
    <x v="0"/>
    <s v="tpc"/>
  </r>
  <r>
    <x v="1"/>
    <x v="2"/>
    <s v="tpc"/>
  </r>
  <r>
    <x v="1"/>
    <x v="1"/>
    <s v="tpc"/>
  </r>
  <r>
    <x v="1"/>
    <x v="1"/>
    <s v="tpc"/>
  </r>
  <r>
    <x v="2"/>
    <x v="4"/>
    <s v="tpc"/>
  </r>
  <r>
    <x v="0"/>
    <x v="4"/>
    <s v="tpc"/>
  </r>
  <r>
    <x v="0"/>
    <x v="4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1"/>
    <x v="3"/>
    <s v="tpc"/>
  </r>
  <r>
    <x v="0"/>
    <x v="2"/>
    <s v="tpc"/>
  </r>
  <r>
    <x v="1"/>
    <x v="2"/>
    <s v="tpc"/>
  </r>
  <r>
    <x v="0"/>
    <x v="1"/>
    <s v="tpc"/>
  </r>
  <r>
    <x v="1"/>
    <x v="0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1"/>
    <x v="2"/>
    <s v="tpc"/>
  </r>
  <r>
    <x v="0"/>
    <x v="4"/>
    <s v="tpc"/>
  </r>
  <r>
    <x v="0"/>
    <x v="4"/>
    <s v="tpc"/>
  </r>
  <r>
    <x v="1"/>
    <x v="2"/>
    <s v="tpc"/>
  </r>
  <r>
    <x v="2"/>
    <x v="1"/>
    <s v="tpc"/>
  </r>
  <r>
    <x v="0"/>
    <x v="1"/>
    <s v="tpc"/>
  </r>
  <r>
    <x v="1"/>
    <x v="2"/>
    <s v="tpc"/>
  </r>
  <r>
    <x v="1"/>
    <x v="2"/>
    <s v="tpc"/>
  </r>
  <r>
    <x v="1"/>
    <x v="3"/>
    <s v="tpc"/>
  </r>
  <r>
    <x v="0"/>
    <x v="0"/>
    <s v="tpc"/>
  </r>
  <r>
    <x v="0"/>
    <x v="1"/>
    <s v="tpc"/>
  </r>
  <r>
    <x v="0"/>
    <x v="1"/>
    <s v="tpc"/>
  </r>
  <r>
    <x v="2"/>
    <x v="2"/>
    <s v="tpc"/>
  </r>
  <r>
    <x v="1"/>
    <x v="2"/>
    <s v="tpc"/>
  </r>
  <r>
    <x v="1"/>
    <x v="2"/>
    <s v="tpc"/>
  </r>
  <r>
    <x v="1"/>
    <x v="1"/>
    <s v="tpc"/>
  </r>
  <r>
    <x v="0"/>
    <x v="3"/>
    <s v="tpc"/>
  </r>
  <r>
    <x v="0"/>
    <x v="4"/>
    <s v="tpc"/>
  </r>
  <r>
    <x v="2"/>
    <x v="3"/>
    <s v="tpc"/>
  </r>
  <r>
    <x v="1"/>
    <x v="2"/>
    <s v="tpc"/>
  </r>
  <r>
    <x v="1"/>
    <x v="2"/>
    <s v="tpc"/>
  </r>
  <r>
    <x v="0"/>
    <x v="0"/>
    <s v="tpc"/>
  </r>
  <r>
    <x v="1"/>
    <x v="2"/>
    <s v="tpc"/>
  </r>
  <r>
    <x v="1"/>
    <x v="2"/>
    <s v="tpc"/>
  </r>
  <r>
    <x v="0"/>
    <x v="3"/>
    <s v="tpc"/>
  </r>
  <r>
    <x v="0"/>
    <x v="1"/>
    <s v="tpc"/>
  </r>
  <r>
    <x v="1"/>
    <x v="0"/>
    <s v="tpc"/>
  </r>
  <r>
    <x v="1"/>
    <x v="2"/>
    <s v="tpc"/>
  </r>
  <r>
    <x v="0"/>
    <x v="1"/>
    <s v="tpc"/>
  </r>
  <r>
    <x v="1"/>
    <x v="2"/>
    <s v="tpc"/>
  </r>
  <r>
    <x v="0"/>
    <x v="4"/>
    <s v="tpc"/>
  </r>
  <r>
    <x v="1"/>
    <x v="3"/>
    <s v="tpc"/>
  </r>
  <r>
    <x v="1"/>
    <x v="0"/>
    <s v="tpc"/>
  </r>
  <r>
    <x v="1"/>
    <x v="2"/>
    <s v="tpc"/>
  </r>
  <r>
    <x v="0"/>
    <x v="4"/>
    <s v="tpc"/>
  </r>
  <r>
    <x v="1"/>
    <x v="2"/>
    <s v="tpc"/>
  </r>
  <r>
    <x v="1"/>
    <x v="2"/>
    <s v="tpc"/>
  </r>
  <r>
    <x v="1"/>
    <x v="0"/>
    <s v="tpc"/>
  </r>
  <r>
    <x v="2"/>
    <x v="1"/>
    <s v="tpc"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  <r>
    <x v="3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953ED9-2829-D14C-8EE5-1E69EFF703F3}" name="PivotTable1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F6:J13" firstHeaderRow="1" firstDataRow="2" firstDataCol="1"/>
  <pivotFields count="3">
    <pivotField axis="axisCol" showAll="0">
      <items count="5">
        <item n="Adjunct (per term)" x="0"/>
        <item n="FT-NTT" x="1"/>
        <item n="Part-Time (contractual)" x="2"/>
        <item h="1" x="3"/>
        <item t="default"/>
      </items>
    </pivotField>
    <pivotField axis="axisRow" dataField="1" showAll="0">
      <items count="7">
        <item n="1" x="4"/>
        <item n="2" x="1"/>
        <item n="3" x="0"/>
        <item n="4" x="2"/>
        <item n="5+" x="3"/>
        <item h="1" x="5"/>
        <item t="default"/>
      </items>
    </pivotField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ount of How many courses do you typically teach in a term?" fld="1" subtotal="count" baseField="0" baseItem="0" numFmtId="10">
      <extLst>
        <ext xmlns:x14="http://schemas.microsoft.com/office/spreadsheetml/2009/9/main" uri="{E15A36E0-9728-4e99-A89B-3F7291B0FE68}">
          <x14:dataField pivotShowAs="percentOfParentRow"/>
        </ext>
      </extLst>
    </dataField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58.6640625" customWidth="1"/>
    <col min="2" max="2" width="18.5" customWidth="1"/>
    <col min="3" max="3" width="29.1640625" customWidth="1"/>
  </cols>
  <sheetData>
    <row r="1" spans="1:5" x14ac:dyDescent="0.2">
      <c r="A1" s="18" t="s">
        <v>227</v>
      </c>
      <c r="B1" s="18"/>
      <c r="C1" s="18"/>
    </row>
    <row r="2" spans="1:5" x14ac:dyDescent="0.2">
      <c r="A2" t="s">
        <v>2</v>
      </c>
      <c r="B2" t="s">
        <v>0</v>
      </c>
      <c r="C2" t="s">
        <v>1</v>
      </c>
    </row>
    <row r="3" spans="1:5" x14ac:dyDescent="0.2">
      <c r="A3" t="s">
        <v>228</v>
      </c>
      <c r="B3" t="s">
        <v>92</v>
      </c>
      <c r="C3">
        <v>12</v>
      </c>
    </row>
    <row r="4" spans="1:5" x14ac:dyDescent="0.2">
      <c r="A4" t="s">
        <v>233</v>
      </c>
      <c r="C4">
        <v>23</v>
      </c>
    </row>
    <row r="5" spans="1:5" x14ac:dyDescent="0.2">
      <c r="A5" t="s">
        <v>229</v>
      </c>
      <c r="B5" t="s">
        <v>92</v>
      </c>
      <c r="C5" s="2">
        <v>39</v>
      </c>
      <c r="D5" s="2"/>
      <c r="E5" s="2"/>
    </row>
    <row r="6" spans="1:5" x14ac:dyDescent="0.2">
      <c r="A6" t="s">
        <v>230</v>
      </c>
      <c r="B6" t="s">
        <v>92</v>
      </c>
      <c r="C6">
        <v>7</v>
      </c>
    </row>
    <row r="7" spans="1:5" x14ac:dyDescent="0.2">
      <c r="A7" t="s">
        <v>231</v>
      </c>
      <c r="C7">
        <v>63</v>
      </c>
    </row>
    <row r="8" spans="1:5" x14ac:dyDescent="0.2">
      <c r="A8" t="s">
        <v>232</v>
      </c>
      <c r="C8">
        <v>2</v>
      </c>
    </row>
    <row r="9" spans="1:5" x14ac:dyDescent="0.2">
      <c r="A9" t="s">
        <v>57</v>
      </c>
      <c r="C9">
        <v>146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30.5" customWidth="1"/>
    <col min="2" max="3" width="17.5" customWidth="1"/>
    <col min="5" max="5" width="27.33203125" customWidth="1"/>
  </cols>
  <sheetData>
    <row r="1" spans="1:6" x14ac:dyDescent="0.2">
      <c r="A1" s="18" t="s">
        <v>42</v>
      </c>
      <c r="B1" s="18"/>
      <c r="C1" s="18"/>
    </row>
    <row r="2" spans="1:6" x14ac:dyDescent="0.2">
      <c r="A2" t="s">
        <v>2</v>
      </c>
      <c r="B2" t="s">
        <v>0</v>
      </c>
      <c r="C2" t="s">
        <v>1</v>
      </c>
    </row>
    <row r="3" spans="1:6" x14ac:dyDescent="0.2">
      <c r="A3" t="s">
        <v>34</v>
      </c>
      <c r="B3">
        <v>84</v>
      </c>
      <c r="C3">
        <v>68</v>
      </c>
      <c r="D3">
        <f>SUM(B3:C3)</f>
        <v>152</v>
      </c>
      <c r="E3" t="s">
        <v>34</v>
      </c>
      <c r="F3">
        <f>SUM(D3:E3)</f>
        <v>152</v>
      </c>
    </row>
    <row r="4" spans="1:6" x14ac:dyDescent="0.2">
      <c r="A4" t="s">
        <v>35</v>
      </c>
      <c r="B4">
        <v>45</v>
      </c>
      <c r="C4">
        <v>33</v>
      </c>
      <c r="D4">
        <f>SUM(B4:C4)</f>
        <v>78</v>
      </c>
      <c r="E4" t="s">
        <v>35</v>
      </c>
      <c r="F4">
        <f>SUM(D4:E4)</f>
        <v>78</v>
      </c>
    </row>
    <row r="5" spans="1:6" x14ac:dyDescent="0.2">
      <c r="A5" t="s">
        <v>43</v>
      </c>
      <c r="B5">
        <v>11</v>
      </c>
      <c r="C5">
        <v>33</v>
      </c>
      <c r="D5">
        <f>SUM(B5:C5)</f>
        <v>44</v>
      </c>
      <c r="E5" t="s">
        <v>43</v>
      </c>
      <c r="F5">
        <f>SUM(D5:E5)</f>
        <v>44</v>
      </c>
    </row>
    <row r="6" spans="1:6" x14ac:dyDescent="0.2">
      <c r="A6" t="s">
        <v>3</v>
      </c>
      <c r="B6">
        <v>140</v>
      </c>
      <c r="C6">
        <v>134</v>
      </c>
      <c r="D6">
        <f>SUM(B6:C6)</f>
        <v>274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workbookViewId="0">
      <selection activeCell="A13" sqref="A13"/>
    </sheetView>
  </sheetViews>
  <sheetFormatPr baseColWidth="10" defaultColWidth="8.83203125" defaultRowHeight="15" x14ac:dyDescent="0.2"/>
  <cols>
    <col min="1" max="1" width="33.83203125" customWidth="1"/>
  </cols>
  <sheetData>
    <row r="1" spans="1:10" x14ac:dyDescent="0.2">
      <c r="A1" s="18" t="s">
        <v>44</v>
      </c>
      <c r="B1" s="18"/>
      <c r="C1" s="18"/>
    </row>
    <row r="2" spans="1:10" x14ac:dyDescent="0.2">
      <c r="A2" t="s">
        <v>2</v>
      </c>
      <c r="B2" t="s">
        <v>0</v>
      </c>
      <c r="C2" t="s">
        <v>1</v>
      </c>
    </row>
    <row r="3" spans="1:10" x14ac:dyDescent="0.2">
      <c r="A3" t="s">
        <v>45</v>
      </c>
      <c r="B3">
        <v>28</v>
      </c>
      <c r="C3">
        <v>24</v>
      </c>
      <c r="D3">
        <f>SUM(B3:C3)</f>
        <v>52</v>
      </c>
      <c r="H3" t="s">
        <v>241</v>
      </c>
      <c r="I3" s="8">
        <v>0.55000000000000004</v>
      </c>
      <c r="J3" s="8"/>
    </row>
    <row r="4" spans="1:10" x14ac:dyDescent="0.2">
      <c r="A4" t="s">
        <v>46</v>
      </c>
      <c r="B4">
        <v>16</v>
      </c>
      <c r="C4">
        <v>11</v>
      </c>
      <c r="D4">
        <f>SUM(B4:C4)</f>
        <v>27</v>
      </c>
      <c r="H4" t="s">
        <v>242</v>
      </c>
      <c r="I4" s="8">
        <v>0.2</v>
      </c>
      <c r="J4" s="8"/>
    </row>
    <row r="5" spans="1:10" x14ac:dyDescent="0.2">
      <c r="A5" t="s">
        <v>47</v>
      </c>
      <c r="B5">
        <v>22</v>
      </c>
      <c r="C5">
        <v>14</v>
      </c>
      <c r="D5">
        <f>SUM(B5:C5)</f>
        <v>36</v>
      </c>
      <c r="H5" t="s">
        <v>243</v>
      </c>
      <c r="I5" s="8">
        <v>0.14000000000000001</v>
      </c>
      <c r="J5" s="8"/>
    </row>
    <row r="6" spans="1:10" x14ac:dyDescent="0.2">
      <c r="A6" t="s">
        <v>48</v>
      </c>
      <c r="B6">
        <v>68</v>
      </c>
      <c r="C6">
        <v>74</v>
      </c>
      <c r="D6">
        <f>SUM(B6:C6)</f>
        <v>142</v>
      </c>
      <c r="H6" t="s">
        <v>244</v>
      </c>
      <c r="I6" s="8">
        <v>0.11</v>
      </c>
      <c r="J6" s="8"/>
    </row>
    <row r="7" spans="1:10" x14ac:dyDescent="0.2">
      <c r="A7" t="s">
        <v>32</v>
      </c>
      <c r="B7">
        <v>134</v>
      </c>
      <c r="C7">
        <v>123</v>
      </c>
      <c r="D7">
        <f>SUM(B7:C7)</f>
        <v>257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D1" workbookViewId="0">
      <selection activeCell="H2" sqref="H2:J8"/>
    </sheetView>
  </sheetViews>
  <sheetFormatPr baseColWidth="10" defaultColWidth="8.83203125" defaultRowHeight="15" x14ac:dyDescent="0.2"/>
  <cols>
    <col min="1" max="1" width="33" customWidth="1"/>
  </cols>
  <sheetData>
    <row r="1" spans="1:9" x14ac:dyDescent="0.2">
      <c r="A1" s="18" t="s">
        <v>49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50</v>
      </c>
      <c r="B3">
        <v>11</v>
      </c>
      <c r="C3">
        <v>5</v>
      </c>
      <c r="D3">
        <f>SUM(B3:C3)</f>
        <v>16</v>
      </c>
      <c r="I3" s="8"/>
    </row>
    <row r="4" spans="1:9" x14ac:dyDescent="0.2">
      <c r="A4" t="s">
        <v>51</v>
      </c>
      <c r="B4">
        <v>8</v>
      </c>
      <c r="C4">
        <v>6</v>
      </c>
      <c r="D4">
        <f>SUM(B4:C4)</f>
        <v>14</v>
      </c>
      <c r="I4" s="8"/>
    </row>
    <row r="5" spans="1:9" x14ac:dyDescent="0.2">
      <c r="A5" t="s">
        <v>52</v>
      </c>
      <c r="B5">
        <v>22</v>
      </c>
      <c r="C5">
        <v>13</v>
      </c>
      <c r="D5">
        <f>SUM(B5:C5)</f>
        <v>35</v>
      </c>
      <c r="I5" s="8"/>
    </row>
    <row r="6" spans="1:9" x14ac:dyDescent="0.2">
      <c r="A6" t="s">
        <v>53</v>
      </c>
      <c r="B6">
        <v>90</v>
      </c>
      <c r="C6">
        <v>98</v>
      </c>
      <c r="D6">
        <f>SUM(B6:C6)</f>
        <v>188</v>
      </c>
      <c r="I6" s="8"/>
    </row>
    <row r="7" spans="1:9" x14ac:dyDescent="0.2">
      <c r="A7" t="s">
        <v>32</v>
      </c>
      <c r="B7">
        <v>131</v>
      </c>
      <c r="C7">
        <v>122</v>
      </c>
      <c r="D7">
        <f>SUM(B7:C7)</f>
        <v>253</v>
      </c>
      <c r="I7" s="8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"/>
  <sheetViews>
    <sheetView workbookViewId="0">
      <selection activeCell="G3" sqref="G3:H7"/>
    </sheetView>
  </sheetViews>
  <sheetFormatPr baseColWidth="10" defaultColWidth="8.83203125" defaultRowHeight="15" x14ac:dyDescent="0.2"/>
  <cols>
    <col min="1" max="1" width="46.83203125" customWidth="1"/>
  </cols>
  <sheetData>
    <row r="1" spans="1:8" x14ac:dyDescent="0.2">
      <c r="A1" s="18" t="s">
        <v>54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s="12" t="s">
        <v>251</v>
      </c>
      <c r="B3">
        <v>101</v>
      </c>
      <c r="C3">
        <v>98</v>
      </c>
      <c r="D3">
        <f t="shared" ref="D3:D8" si="0">SUM(B3:C3)</f>
        <v>199</v>
      </c>
      <c r="H3" s="8"/>
    </row>
    <row r="4" spans="1:8" x14ac:dyDescent="0.2">
      <c r="A4" s="12" t="s">
        <v>252</v>
      </c>
      <c r="B4">
        <v>9</v>
      </c>
      <c r="C4">
        <v>6</v>
      </c>
      <c r="D4">
        <f t="shared" si="0"/>
        <v>15</v>
      </c>
      <c r="H4" s="8"/>
    </row>
    <row r="5" spans="1:8" x14ac:dyDescent="0.2">
      <c r="A5" t="s">
        <v>55</v>
      </c>
      <c r="B5">
        <v>5</v>
      </c>
      <c r="C5">
        <v>2</v>
      </c>
      <c r="D5">
        <f t="shared" si="0"/>
        <v>7</v>
      </c>
      <c r="H5" s="8"/>
    </row>
    <row r="6" spans="1:8" x14ac:dyDescent="0.2">
      <c r="A6" t="s">
        <v>56</v>
      </c>
      <c r="B6">
        <v>8</v>
      </c>
      <c r="C6">
        <v>11</v>
      </c>
      <c r="D6">
        <f t="shared" si="0"/>
        <v>19</v>
      </c>
      <c r="H6" s="8"/>
    </row>
    <row r="7" spans="1:8" x14ac:dyDescent="0.2">
      <c r="A7" t="s">
        <v>43</v>
      </c>
      <c r="B7">
        <v>17</v>
      </c>
      <c r="C7">
        <v>22</v>
      </c>
      <c r="D7">
        <f t="shared" si="0"/>
        <v>39</v>
      </c>
      <c r="H7" s="8"/>
    </row>
    <row r="8" spans="1:8" x14ac:dyDescent="0.2">
      <c r="A8" t="s">
        <v>57</v>
      </c>
      <c r="B8">
        <v>140</v>
      </c>
      <c r="C8">
        <v>139</v>
      </c>
      <c r="D8">
        <f t="shared" si="0"/>
        <v>279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workbookViewId="0">
      <selection activeCell="F4" sqref="F4:H8"/>
    </sheetView>
  </sheetViews>
  <sheetFormatPr baseColWidth="10" defaultColWidth="8.83203125" defaultRowHeight="15" x14ac:dyDescent="0.2"/>
  <cols>
    <col min="1" max="1" width="36.5" customWidth="1"/>
  </cols>
  <sheetData>
    <row r="1" spans="1:7" x14ac:dyDescent="0.2">
      <c r="A1" s="18" t="s">
        <v>58</v>
      </c>
      <c r="B1" s="18"/>
      <c r="C1" s="18"/>
    </row>
    <row r="2" spans="1:7" x14ac:dyDescent="0.2">
      <c r="A2" t="s">
        <v>2</v>
      </c>
      <c r="B2" t="s">
        <v>0</v>
      </c>
      <c r="C2" t="s">
        <v>1</v>
      </c>
    </row>
    <row r="3" spans="1:7" x14ac:dyDescent="0.2">
      <c r="A3" t="s">
        <v>59</v>
      </c>
      <c r="B3">
        <v>22</v>
      </c>
      <c r="C3">
        <v>60</v>
      </c>
      <c r="D3">
        <f t="shared" ref="D3:D9" si="0">SUM(B3:C3)</f>
        <v>82</v>
      </c>
    </row>
    <row r="4" spans="1:7" x14ac:dyDescent="0.2">
      <c r="A4" t="s">
        <v>60</v>
      </c>
      <c r="B4">
        <v>86</v>
      </c>
      <c r="C4">
        <v>54</v>
      </c>
      <c r="D4">
        <f t="shared" si="0"/>
        <v>140</v>
      </c>
      <c r="E4">
        <v>140</v>
      </c>
      <c r="G4" s="8"/>
    </row>
    <row r="5" spans="1:7" x14ac:dyDescent="0.2">
      <c r="A5" t="s">
        <v>61</v>
      </c>
      <c r="B5">
        <v>10</v>
      </c>
      <c r="C5">
        <v>6</v>
      </c>
      <c r="D5">
        <f t="shared" si="0"/>
        <v>16</v>
      </c>
      <c r="E5">
        <v>16</v>
      </c>
      <c r="G5" s="8"/>
    </row>
    <row r="6" spans="1:7" x14ac:dyDescent="0.2">
      <c r="A6" t="s">
        <v>62</v>
      </c>
      <c r="B6">
        <v>0</v>
      </c>
      <c r="C6">
        <v>1</v>
      </c>
      <c r="D6">
        <f>SUM(B6:C6)</f>
        <v>1</v>
      </c>
      <c r="E6">
        <v>1</v>
      </c>
      <c r="G6" s="8"/>
    </row>
    <row r="7" spans="1:7" x14ac:dyDescent="0.2">
      <c r="A7" t="s">
        <v>63</v>
      </c>
      <c r="B7">
        <v>0</v>
      </c>
      <c r="C7">
        <v>0</v>
      </c>
      <c r="D7">
        <f t="shared" si="0"/>
        <v>0</v>
      </c>
      <c r="E7">
        <v>28</v>
      </c>
      <c r="G7" s="8"/>
    </row>
    <row r="8" spans="1:7" x14ac:dyDescent="0.2">
      <c r="A8" t="s">
        <v>64</v>
      </c>
      <c r="B8">
        <v>0</v>
      </c>
      <c r="C8">
        <v>0</v>
      </c>
      <c r="D8">
        <f t="shared" si="0"/>
        <v>0</v>
      </c>
      <c r="E8">
        <f>SUM(E4:E7)</f>
        <v>185</v>
      </c>
    </row>
    <row r="9" spans="1:7" x14ac:dyDescent="0.2">
      <c r="A9" t="s">
        <v>65</v>
      </c>
      <c r="B9">
        <v>17</v>
      </c>
      <c r="C9">
        <v>11</v>
      </c>
      <c r="D9">
        <f t="shared" si="0"/>
        <v>28</v>
      </c>
    </row>
    <row r="10" spans="1:7" x14ac:dyDescent="0.2">
      <c r="A10" t="s">
        <v>57</v>
      </c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"/>
  <sheetViews>
    <sheetView workbookViewId="0">
      <selection activeCell="G3" sqref="G3:I6"/>
    </sheetView>
  </sheetViews>
  <sheetFormatPr baseColWidth="10" defaultColWidth="8.83203125" defaultRowHeight="15" x14ac:dyDescent="0.2"/>
  <sheetData>
    <row r="1" spans="1:4" x14ac:dyDescent="0.2">
      <c r="A1" s="18" t="s">
        <v>66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34</v>
      </c>
      <c r="B3">
        <v>149</v>
      </c>
      <c r="C3">
        <v>130</v>
      </c>
      <c r="D3">
        <f>SUM(B3:C3)</f>
        <v>279</v>
      </c>
    </row>
    <row r="4" spans="1:4" x14ac:dyDescent="0.2">
      <c r="A4" t="s">
        <v>67</v>
      </c>
      <c r="B4">
        <v>14</v>
      </c>
      <c r="C4">
        <v>7</v>
      </c>
      <c r="D4">
        <f>SUM(B4:C4)</f>
        <v>21</v>
      </c>
    </row>
    <row r="5" spans="1:4" x14ac:dyDescent="0.2">
      <c r="A5" t="s">
        <v>53</v>
      </c>
      <c r="B5">
        <v>2</v>
      </c>
      <c r="C5">
        <v>2</v>
      </c>
      <c r="D5">
        <f>SUM(B5:C5)</f>
        <v>4</v>
      </c>
    </row>
    <row r="6" spans="1:4" x14ac:dyDescent="0.2">
      <c r="A6" t="s">
        <v>32</v>
      </c>
      <c r="B6">
        <v>165</v>
      </c>
      <c r="C6">
        <v>139</v>
      </c>
      <c r="D6">
        <f>SUM(B6:C6)</f>
        <v>304</v>
      </c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topLeftCell="B1" workbookViewId="0">
      <selection activeCell="G3" sqref="G3:H5"/>
    </sheetView>
  </sheetViews>
  <sheetFormatPr baseColWidth="10" defaultColWidth="8.83203125" defaultRowHeight="15" x14ac:dyDescent="0.2"/>
  <cols>
    <col min="1" max="1" width="41.33203125" customWidth="1"/>
  </cols>
  <sheetData>
    <row r="1" spans="1:8" x14ac:dyDescent="0.2">
      <c r="A1" s="18" t="s">
        <v>68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69</v>
      </c>
      <c r="B3">
        <v>25</v>
      </c>
      <c r="C3">
        <v>32</v>
      </c>
      <c r="D3">
        <f>SUM(B3:C3)</f>
        <v>57</v>
      </c>
      <c r="H3" s="8"/>
    </row>
    <row r="4" spans="1:8" x14ac:dyDescent="0.2">
      <c r="A4" t="s">
        <v>70</v>
      </c>
      <c r="B4">
        <v>102</v>
      </c>
      <c r="C4">
        <v>82</v>
      </c>
      <c r="D4">
        <f>SUM(B4:C4)</f>
        <v>184</v>
      </c>
      <c r="H4" s="8"/>
    </row>
    <row r="5" spans="1:8" x14ac:dyDescent="0.2">
      <c r="A5" t="s">
        <v>71</v>
      </c>
      <c r="B5">
        <v>21</v>
      </c>
      <c r="C5">
        <v>9</v>
      </c>
      <c r="D5">
        <f>SUM(B5:C5)</f>
        <v>30</v>
      </c>
      <c r="H5" s="8"/>
    </row>
    <row r="6" spans="1:8" x14ac:dyDescent="0.2">
      <c r="A6" t="s">
        <v>32</v>
      </c>
      <c r="B6">
        <v>147</v>
      </c>
      <c r="C6">
        <v>122</v>
      </c>
      <c r="D6">
        <f>SUM(B6:C6)</f>
        <v>269</v>
      </c>
      <c r="H6" s="8"/>
    </row>
  </sheetData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"/>
  <sheetViews>
    <sheetView workbookViewId="0">
      <selection activeCell="H3" sqref="H3:I8"/>
    </sheetView>
  </sheetViews>
  <sheetFormatPr baseColWidth="10" defaultColWidth="8.83203125" defaultRowHeight="15" x14ac:dyDescent="0.2"/>
  <cols>
    <col min="1" max="1" width="43.1640625" customWidth="1"/>
  </cols>
  <sheetData>
    <row r="1" spans="1:9" x14ac:dyDescent="0.2">
      <c r="A1" s="18" t="s">
        <v>72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73</v>
      </c>
      <c r="B3">
        <v>73</v>
      </c>
      <c r="C3">
        <v>79</v>
      </c>
      <c r="D3">
        <f t="shared" ref="D3:D8" si="0">SUM(B3:C3)</f>
        <v>152</v>
      </c>
      <c r="E3" s="8">
        <f>D3/D8</f>
        <v>0.51006711409395977</v>
      </c>
      <c r="I3" s="8"/>
    </row>
    <row r="4" spans="1:9" x14ac:dyDescent="0.2">
      <c r="A4" t="s">
        <v>74</v>
      </c>
      <c r="B4">
        <v>34</v>
      </c>
      <c r="C4">
        <v>28</v>
      </c>
      <c r="D4">
        <f t="shared" si="0"/>
        <v>62</v>
      </c>
      <c r="E4" s="8">
        <f>D4/D8</f>
        <v>0.20805369127516779</v>
      </c>
      <c r="I4" s="8"/>
    </row>
    <row r="5" spans="1:9" x14ac:dyDescent="0.2">
      <c r="A5" t="s">
        <v>75</v>
      </c>
      <c r="B5">
        <v>36</v>
      </c>
      <c r="C5">
        <v>25</v>
      </c>
      <c r="D5">
        <f t="shared" si="0"/>
        <v>61</v>
      </c>
      <c r="E5" s="8">
        <f>D5/D8</f>
        <v>0.20469798657718122</v>
      </c>
      <c r="I5" s="8"/>
    </row>
    <row r="6" spans="1:9" x14ac:dyDescent="0.2">
      <c r="A6" t="s">
        <v>76</v>
      </c>
      <c r="B6">
        <v>19</v>
      </c>
      <c r="C6">
        <v>6</v>
      </c>
      <c r="D6">
        <f t="shared" si="0"/>
        <v>25</v>
      </c>
      <c r="E6" s="8">
        <f>D6/D8</f>
        <v>8.3892617449664433E-2</v>
      </c>
      <c r="I6" s="8"/>
    </row>
    <row r="7" spans="1:9" x14ac:dyDescent="0.2">
      <c r="A7" t="s">
        <v>77</v>
      </c>
      <c r="B7">
        <v>3</v>
      </c>
      <c r="C7">
        <v>0</v>
      </c>
      <c r="D7">
        <f t="shared" si="0"/>
        <v>3</v>
      </c>
      <c r="E7" s="8">
        <f>D7/D8</f>
        <v>1.0067114093959731E-2</v>
      </c>
      <c r="I7" s="8"/>
    </row>
    <row r="8" spans="1:9" x14ac:dyDescent="0.2">
      <c r="A8" t="s">
        <v>57</v>
      </c>
      <c r="B8">
        <v>161</v>
      </c>
      <c r="C8">
        <v>137</v>
      </c>
      <c r="D8">
        <f t="shared" si="0"/>
        <v>298</v>
      </c>
      <c r="E8" s="8"/>
    </row>
    <row r="11" spans="1:9" x14ac:dyDescent="0.2">
      <c r="D11" s="6"/>
    </row>
  </sheetData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"/>
  <sheetViews>
    <sheetView workbookViewId="0">
      <selection activeCell="H3" sqref="H3:I8"/>
    </sheetView>
  </sheetViews>
  <sheetFormatPr baseColWidth="10" defaultColWidth="8.83203125" defaultRowHeight="15" x14ac:dyDescent="0.2"/>
  <cols>
    <col min="1" max="1" width="22.5" customWidth="1"/>
  </cols>
  <sheetData>
    <row r="1" spans="1:9" x14ac:dyDescent="0.2">
      <c r="A1" s="18" t="s">
        <v>78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79</v>
      </c>
      <c r="B3">
        <v>30</v>
      </c>
      <c r="C3">
        <v>15</v>
      </c>
      <c r="D3">
        <f t="shared" ref="D3:D8" si="0">SUM(B3:C3)</f>
        <v>45</v>
      </c>
      <c r="E3" s="8">
        <f>D3/D9</f>
        <v>0.17241379310344829</v>
      </c>
      <c r="I3" s="8"/>
    </row>
    <row r="4" spans="1:9" x14ac:dyDescent="0.2">
      <c r="A4" t="s">
        <v>80</v>
      </c>
      <c r="B4">
        <v>11</v>
      </c>
      <c r="C4">
        <v>18</v>
      </c>
      <c r="D4">
        <f t="shared" si="0"/>
        <v>29</v>
      </c>
      <c r="E4" s="8">
        <f>D4/D9</f>
        <v>0.1111111111111111</v>
      </c>
      <c r="I4" s="8"/>
    </row>
    <row r="5" spans="1:9" x14ac:dyDescent="0.2">
      <c r="A5" t="s">
        <v>81</v>
      </c>
      <c r="B5">
        <v>25</v>
      </c>
      <c r="C5">
        <v>24</v>
      </c>
      <c r="D5">
        <f t="shared" si="0"/>
        <v>49</v>
      </c>
      <c r="E5" s="8">
        <f>D5/D9</f>
        <v>0.18773946360153257</v>
      </c>
      <c r="I5" s="8"/>
    </row>
    <row r="6" spans="1:9" x14ac:dyDescent="0.2">
      <c r="A6" t="s">
        <v>82</v>
      </c>
      <c r="B6">
        <v>33</v>
      </c>
      <c r="C6">
        <v>21</v>
      </c>
      <c r="D6">
        <f t="shared" si="0"/>
        <v>54</v>
      </c>
      <c r="E6" s="8">
        <f>D6/D9</f>
        <v>0.20689655172413793</v>
      </c>
      <c r="I6" s="8"/>
    </row>
    <row r="7" spans="1:9" x14ac:dyDescent="0.2">
      <c r="A7" t="s">
        <v>83</v>
      </c>
      <c r="B7">
        <v>18</v>
      </c>
      <c r="C7">
        <v>16</v>
      </c>
      <c r="D7">
        <f t="shared" si="0"/>
        <v>34</v>
      </c>
      <c r="E7" s="8">
        <f>D7/D9</f>
        <v>0.13026819923371646</v>
      </c>
      <c r="I7" s="8"/>
    </row>
    <row r="8" spans="1:9" x14ac:dyDescent="0.2">
      <c r="A8" t="s">
        <v>84</v>
      </c>
      <c r="B8">
        <v>25</v>
      </c>
      <c r="C8">
        <v>25</v>
      </c>
      <c r="D8">
        <f t="shared" si="0"/>
        <v>50</v>
      </c>
      <c r="E8" s="8">
        <f>D8/D9</f>
        <v>0.19157088122605365</v>
      </c>
      <c r="I8" s="8"/>
    </row>
    <row r="9" spans="1:9" x14ac:dyDescent="0.2">
      <c r="A9" t="s">
        <v>85</v>
      </c>
      <c r="B9">
        <v>25</v>
      </c>
      <c r="C9">
        <v>23</v>
      </c>
      <c r="D9">
        <f>SUM(D3:D8)</f>
        <v>261</v>
      </c>
      <c r="E9" s="8">
        <f>SUM(E3:E8)</f>
        <v>1</v>
      </c>
    </row>
    <row r="10" spans="1:9" x14ac:dyDescent="0.2">
      <c r="A10" t="s">
        <v>57</v>
      </c>
      <c r="B10">
        <v>165</v>
      </c>
      <c r="C10">
        <v>139</v>
      </c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selection activeCell="G3" sqref="G3:I8"/>
    </sheetView>
  </sheetViews>
  <sheetFormatPr baseColWidth="10" defaultColWidth="8.83203125" defaultRowHeight="15" x14ac:dyDescent="0.2"/>
  <cols>
    <col min="1" max="1" width="31.1640625" customWidth="1"/>
  </cols>
  <sheetData>
    <row r="1" spans="1:8" x14ac:dyDescent="0.2">
      <c r="A1" s="18" t="s">
        <v>86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87</v>
      </c>
      <c r="B3">
        <v>78</v>
      </c>
      <c r="C3">
        <v>62</v>
      </c>
      <c r="D3">
        <f t="shared" ref="D3:D9" si="0">SUM(B3:C3)</f>
        <v>140</v>
      </c>
      <c r="H3" s="8"/>
    </row>
    <row r="4" spans="1:8" x14ac:dyDescent="0.2">
      <c r="A4" t="s">
        <v>88</v>
      </c>
      <c r="B4">
        <v>4</v>
      </c>
      <c r="C4">
        <v>7</v>
      </c>
      <c r="D4">
        <f t="shared" si="0"/>
        <v>11</v>
      </c>
      <c r="H4" s="8"/>
    </row>
    <row r="5" spans="1:8" x14ac:dyDescent="0.2">
      <c r="A5" t="s">
        <v>89</v>
      </c>
      <c r="B5">
        <v>24</v>
      </c>
      <c r="C5">
        <v>28</v>
      </c>
      <c r="D5">
        <f t="shared" si="0"/>
        <v>52</v>
      </c>
      <c r="H5" s="8"/>
    </row>
    <row r="6" spans="1:8" x14ac:dyDescent="0.2">
      <c r="A6" t="s">
        <v>90</v>
      </c>
      <c r="B6">
        <v>0</v>
      </c>
      <c r="C6">
        <v>0</v>
      </c>
      <c r="D6">
        <f t="shared" si="0"/>
        <v>0</v>
      </c>
      <c r="H6" s="8"/>
    </row>
    <row r="7" spans="1:8" x14ac:dyDescent="0.2">
      <c r="A7" t="s">
        <v>91</v>
      </c>
      <c r="B7">
        <v>8</v>
      </c>
      <c r="C7">
        <v>7</v>
      </c>
      <c r="D7">
        <f t="shared" si="0"/>
        <v>15</v>
      </c>
    </row>
    <row r="8" spans="1:8" x14ac:dyDescent="0.2">
      <c r="A8" t="s">
        <v>93</v>
      </c>
      <c r="B8">
        <v>48</v>
      </c>
      <c r="C8">
        <v>33</v>
      </c>
      <c r="D8">
        <f t="shared" si="0"/>
        <v>81</v>
      </c>
    </row>
    <row r="9" spans="1:8" x14ac:dyDescent="0.2">
      <c r="A9" t="s">
        <v>32</v>
      </c>
      <c r="B9">
        <v>162</v>
      </c>
      <c r="C9">
        <v>137</v>
      </c>
      <c r="D9">
        <f t="shared" si="0"/>
        <v>299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H4" sqref="H4"/>
    </sheetView>
  </sheetViews>
  <sheetFormatPr baseColWidth="10" defaultColWidth="8.83203125" defaultRowHeight="15" x14ac:dyDescent="0.2"/>
  <cols>
    <col min="1" max="2" width="18.6640625" customWidth="1"/>
    <col min="3" max="3" width="25.33203125" customWidth="1"/>
  </cols>
  <sheetData>
    <row r="1" spans="1:9" x14ac:dyDescent="0.2">
      <c r="A1" s="18" t="s">
        <v>4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7</v>
      </c>
      <c r="B3">
        <v>100</v>
      </c>
      <c r="C3">
        <v>93</v>
      </c>
      <c r="D3">
        <f>SUM(B3:C3)</f>
        <v>193</v>
      </c>
      <c r="H3" t="s">
        <v>295</v>
      </c>
      <c r="I3">
        <v>193</v>
      </c>
    </row>
    <row r="4" spans="1:9" x14ac:dyDescent="0.2">
      <c r="A4" t="s">
        <v>5</v>
      </c>
      <c r="B4">
        <v>13</v>
      </c>
      <c r="C4">
        <v>9</v>
      </c>
      <c r="D4">
        <f>SUM(B4:C4)</f>
        <v>22</v>
      </c>
      <c r="H4" t="s">
        <v>296</v>
      </c>
      <c r="I4">
        <v>92</v>
      </c>
    </row>
    <row r="5" spans="1:9" x14ac:dyDescent="0.2">
      <c r="A5" t="s">
        <v>6</v>
      </c>
      <c r="B5">
        <v>52</v>
      </c>
      <c r="C5">
        <v>40</v>
      </c>
      <c r="D5">
        <f>SUM(B5:C5)</f>
        <v>92</v>
      </c>
      <c r="H5" t="s">
        <v>245</v>
      </c>
      <c r="I5">
        <v>22</v>
      </c>
    </row>
    <row r="6" spans="1:9" x14ac:dyDescent="0.2">
      <c r="A6" t="s">
        <v>3</v>
      </c>
      <c r="B6">
        <v>165</v>
      </c>
      <c r="C6">
        <v>142</v>
      </c>
      <c r="D6">
        <f>SUM(D3:D5)</f>
        <v>307</v>
      </c>
    </row>
    <row r="13" spans="1:9" x14ac:dyDescent="0.2">
      <c r="B13" t="s">
        <v>235</v>
      </c>
    </row>
  </sheetData>
  <mergeCells count="1">
    <mergeCell ref="A1:C1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4"/>
  <sheetViews>
    <sheetView workbookViewId="0"/>
  </sheetViews>
  <sheetFormatPr baseColWidth="10" defaultColWidth="8.83203125" defaultRowHeight="15" x14ac:dyDescent="0.2"/>
  <cols>
    <col min="1" max="1" width="21.5" customWidth="1"/>
    <col min="3" max="3" width="14" customWidth="1"/>
    <col min="4" max="4" width="11.33203125" customWidth="1"/>
    <col min="5" max="5" width="12.5" customWidth="1"/>
  </cols>
  <sheetData>
    <row r="1" spans="1:11" x14ac:dyDescent="0.2">
      <c r="A1" s="2" t="s">
        <v>94</v>
      </c>
      <c r="B1" s="2"/>
      <c r="C1" s="2"/>
    </row>
    <row r="2" spans="1:11" ht="17" customHeight="1" x14ac:dyDescent="0.2">
      <c r="A2" t="s">
        <v>2</v>
      </c>
      <c r="B2" s="21" t="s">
        <v>0</v>
      </c>
      <c r="C2" s="21"/>
      <c r="D2" s="21"/>
      <c r="E2" s="22" t="s">
        <v>1</v>
      </c>
      <c r="F2" s="22"/>
      <c r="G2" s="22"/>
    </row>
    <row r="3" spans="1:11" x14ac:dyDescent="0.2">
      <c r="B3" t="s">
        <v>21</v>
      </c>
      <c r="C3" t="s">
        <v>105</v>
      </c>
      <c r="D3" t="s">
        <v>106</v>
      </c>
      <c r="E3" t="s">
        <v>21</v>
      </c>
      <c r="F3" t="s">
        <v>22</v>
      </c>
      <c r="G3" t="s">
        <v>23</v>
      </c>
    </row>
    <row r="4" spans="1:11" x14ac:dyDescent="0.2">
      <c r="A4" t="s">
        <v>95</v>
      </c>
      <c r="B4">
        <v>57</v>
      </c>
      <c r="C4" s="4">
        <v>8364</v>
      </c>
      <c r="D4">
        <v>147</v>
      </c>
      <c r="E4">
        <v>51</v>
      </c>
      <c r="F4" s="4">
        <v>6358</v>
      </c>
      <c r="G4">
        <v>124</v>
      </c>
      <c r="J4" t="s">
        <v>95</v>
      </c>
      <c r="K4">
        <v>54</v>
      </c>
    </row>
    <row r="5" spans="1:11" x14ac:dyDescent="0.2">
      <c r="A5" t="s">
        <v>96</v>
      </c>
      <c r="B5">
        <v>32</v>
      </c>
      <c r="C5" s="4">
        <v>4228</v>
      </c>
      <c r="D5">
        <v>131</v>
      </c>
      <c r="E5">
        <v>28</v>
      </c>
      <c r="F5" s="4">
        <v>3227</v>
      </c>
      <c r="G5">
        <v>115</v>
      </c>
      <c r="J5" t="s">
        <v>96</v>
      </c>
      <c r="K5">
        <v>30</v>
      </c>
    </row>
    <row r="6" spans="1:11" x14ac:dyDescent="0.2">
      <c r="A6" t="s">
        <v>97</v>
      </c>
      <c r="B6">
        <v>1</v>
      </c>
      <c r="C6">
        <v>70</v>
      </c>
      <c r="D6">
        <v>63</v>
      </c>
      <c r="E6">
        <v>3</v>
      </c>
      <c r="F6">
        <v>194</v>
      </c>
      <c r="G6">
        <v>70</v>
      </c>
      <c r="J6" t="s">
        <v>97</v>
      </c>
      <c r="K6">
        <v>2</v>
      </c>
    </row>
    <row r="7" spans="1:11" x14ac:dyDescent="0.2">
      <c r="A7" t="s">
        <v>98</v>
      </c>
      <c r="B7">
        <v>1</v>
      </c>
      <c r="C7">
        <v>74</v>
      </c>
      <c r="D7">
        <v>62</v>
      </c>
      <c r="E7">
        <v>1</v>
      </c>
      <c r="F7">
        <v>94</v>
      </c>
      <c r="G7">
        <v>68</v>
      </c>
      <c r="J7" t="s">
        <v>98</v>
      </c>
      <c r="K7">
        <v>1</v>
      </c>
    </row>
    <row r="8" spans="1:11" x14ac:dyDescent="0.2">
      <c r="A8" t="s">
        <v>99</v>
      </c>
      <c r="B8">
        <v>3</v>
      </c>
      <c r="C8">
        <v>180</v>
      </c>
      <c r="D8">
        <v>69</v>
      </c>
      <c r="E8">
        <v>3</v>
      </c>
      <c r="F8">
        <v>263</v>
      </c>
      <c r="G8">
        <v>76</v>
      </c>
      <c r="J8" t="s">
        <v>99</v>
      </c>
      <c r="K8">
        <v>3</v>
      </c>
    </row>
    <row r="9" spans="1:11" x14ac:dyDescent="0.2">
      <c r="A9" t="s">
        <v>100</v>
      </c>
      <c r="B9">
        <v>8</v>
      </c>
      <c r="C9">
        <v>691</v>
      </c>
      <c r="D9">
        <v>86</v>
      </c>
      <c r="E9">
        <v>8</v>
      </c>
      <c r="F9">
        <v>798</v>
      </c>
      <c r="G9">
        <v>95</v>
      </c>
      <c r="J9" t="s">
        <v>100</v>
      </c>
      <c r="K9">
        <v>8</v>
      </c>
    </row>
    <row r="10" spans="1:11" x14ac:dyDescent="0.2">
      <c r="A10" t="s">
        <v>101</v>
      </c>
      <c r="B10">
        <v>9</v>
      </c>
      <c r="C10">
        <v>858</v>
      </c>
      <c r="D10">
        <v>96</v>
      </c>
      <c r="E10">
        <v>9</v>
      </c>
      <c r="F10">
        <v>898</v>
      </c>
      <c r="G10">
        <v>100</v>
      </c>
      <c r="J10" t="s">
        <v>101</v>
      </c>
      <c r="K10">
        <v>9</v>
      </c>
    </row>
    <row r="11" spans="1:11" x14ac:dyDescent="0.2">
      <c r="A11" t="s">
        <v>102</v>
      </c>
      <c r="B11">
        <v>1</v>
      </c>
      <c r="C11">
        <v>52</v>
      </c>
      <c r="D11">
        <v>60</v>
      </c>
      <c r="E11">
        <v>2</v>
      </c>
      <c r="F11">
        <v>122</v>
      </c>
      <c r="G11">
        <v>71</v>
      </c>
      <c r="J11" t="s">
        <v>102</v>
      </c>
      <c r="K11">
        <v>2</v>
      </c>
    </row>
    <row r="12" spans="1:11" x14ac:dyDescent="0.2">
      <c r="A12" t="s">
        <v>103</v>
      </c>
      <c r="B12">
        <v>4</v>
      </c>
      <c r="C12">
        <v>296</v>
      </c>
      <c r="D12">
        <v>73</v>
      </c>
      <c r="E12">
        <v>3</v>
      </c>
      <c r="F12">
        <v>227</v>
      </c>
      <c r="G12">
        <v>81</v>
      </c>
      <c r="J12" t="s">
        <v>103</v>
      </c>
      <c r="K12">
        <v>4</v>
      </c>
    </row>
    <row r="13" spans="1:11" x14ac:dyDescent="0.2">
      <c r="A13" t="s">
        <v>104</v>
      </c>
      <c r="B13">
        <v>9</v>
      </c>
      <c r="C13">
        <v>631</v>
      </c>
      <c r="D13">
        <v>67</v>
      </c>
      <c r="E13">
        <v>14</v>
      </c>
      <c r="F13" s="4">
        <v>1054</v>
      </c>
      <c r="G13">
        <v>73</v>
      </c>
      <c r="J13" t="s">
        <v>104</v>
      </c>
      <c r="K13">
        <v>12</v>
      </c>
    </row>
    <row r="14" spans="1:11" x14ac:dyDescent="0.2">
      <c r="A14" t="s">
        <v>57</v>
      </c>
      <c r="D14">
        <v>157</v>
      </c>
      <c r="G14">
        <v>133</v>
      </c>
      <c r="H14">
        <f>SUM(D14:G14)</f>
        <v>290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0"/>
  <sheetViews>
    <sheetView workbookViewId="0">
      <selection activeCell="H4" sqref="H4:I10"/>
    </sheetView>
  </sheetViews>
  <sheetFormatPr baseColWidth="10" defaultColWidth="8.83203125" defaultRowHeight="15" x14ac:dyDescent="0.2"/>
  <sheetData>
    <row r="1" spans="1:9" x14ac:dyDescent="0.2">
      <c r="A1" s="18" t="s">
        <v>107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108</v>
      </c>
      <c r="B3">
        <v>91</v>
      </c>
      <c r="C3">
        <v>87</v>
      </c>
    </row>
    <row r="4" spans="1:9" x14ac:dyDescent="0.2">
      <c r="A4" t="s">
        <v>109</v>
      </c>
      <c r="B4">
        <v>4</v>
      </c>
      <c r="C4">
        <v>7</v>
      </c>
      <c r="D4">
        <f t="shared" ref="D4:D9" si="0">SUM(B4:C4)</f>
        <v>11</v>
      </c>
      <c r="I4" s="8"/>
    </row>
    <row r="5" spans="1:9" x14ac:dyDescent="0.2">
      <c r="A5" t="s">
        <v>110</v>
      </c>
      <c r="B5">
        <v>5</v>
      </c>
      <c r="C5">
        <v>11</v>
      </c>
      <c r="D5">
        <f t="shared" si="0"/>
        <v>16</v>
      </c>
      <c r="I5" s="8"/>
    </row>
    <row r="6" spans="1:9" x14ac:dyDescent="0.2">
      <c r="A6" t="s">
        <v>111</v>
      </c>
      <c r="B6">
        <v>22</v>
      </c>
      <c r="C6">
        <v>10</v>
      </c>
      <c r="D6">
        <f t="shared" si="0"/>
        <v>32</v>
      </c>
      <c r="I6" s="8"/>
    </row>
    <row r="7" spans="1:9" x14ac:dyDescent="0.2">
      <c r="A7" t="s">
        <v>112</v>
      </c>
      <c r="B7">
        <v>24</v>
      </c>
      <c r="C7">
        <v>7</v>
      </c>
      <c r="D7">
        <f t="shared" si="0"/>
        <v>31</v>
      </c>
      <c r="I7" s="8"/>
    </row>
    <row r="8" spans="1:9" x14ac:dyDescent="0.2">
      <c r="A8" t="s">
        <v>113</v>
      </c>
      <c r="B8">
        <v>13</v>
      </c>
      <c r="C8">
        <v>5</v>
      </c>
      <c r="D8">
        <f t="shared" si="0"/>
        <v>18</v>
      </c>
      <c r="I8" s="8"/>
    </row>
    <row r="9" spans="1:9" x14ac:dyDescent="0.2">
      <c r="A9" t="s">
        <v>114</v>
      </c>
      <c r="B9">
        <v>6</v>
      </c>
      <c r="C9">
        <v>9</v>
      </c>
      <c r="D9">
        <f t="shared" si="0"/>
        <v>15</v>
      </c>
      <c r="I9" s="8"/>
    </row>
    <row r="10" spans="1:9" x14ac:dyDescent="0.2">
      <c r="A10" t="s">
        <v>57</v>
      </c>
      <c r="B10">
        <v>165</v>
      </c>
      <c r="C10">
        <v>136</v>
      </c>
      <c r="D10">
        <f>SUM(D4:D9)</f>
        <v>123</v>
      </c>
      <c r="I10" s="8"/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6"/>
  <sheetViews>
    <sheetView workbookViewId="0">
      <selection activeCell="F2" sqref="F2:H7"/>
    </sheetView>
  </sheetViews>
  <sheetFormatPr baseColWidth="10" defaultColWidth="8.83203125" defaultRowHeight="15" x14ac:dyDescent="0.2"/>
  <cols>
    <col min="1" max="1" width="23.33203125" customWidth="1"/>
    <col min="3" max="3" width="20" customWidth="1"/>
  </cols>
  <sheetData>
    <row r="1" spans="1:4" x14ac:dyDescent="0.2">
      <c r="A1" s="18" t="s">
        <v>115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35</v>
      </c>
      <c r="B3">
        <v>42</v>
      </c>
      <c r="C3">
        <v>22</v>
      </c>
      <c r="D3">
        <f>SUM(B3:C3)</f>
        <v>64</v>
      </c>
    </row>
    <row r="4" spans="1:4" x14ac:dyDescent="0.2">
      <c r="A4" t="s">
        <v>116</v>
      </c>
      <c r="B4">
        <v>25</v>
      </c>
      <c r="C4">
        <v>38</v>
      </c>
      <c r="D4">
        <f>SUM(B4:C4)</f>
        <v>63</v>
      </c>
    </row>
    <row r="5" spans="1:4" x14ac:dyDescent="0.2">
      <c r="A5" t="s">
        <v>34</v>
      </c>
      <c r="B5">
        <v>97</v>
      </c>
      <c r="C5">
        <v>78</v>
      </c>
      <c r="D5">
        <f>SUM(B5:C5)</f>
        <v>175</v>
      </c>
    </row>
    <row r="6" spans="1:4" x14ac:dyDescent="0.2">
      <c r="A6" t="s">
        <v>32</v>
      </c>
      <c r="B6">
        <v>164</v>
      </c>
      <c r="C6">
        <v>138</v>
      </c>
      <c r="D6">
        <f>SUM(D3:D5)</f>
        <v>302</v>
      </c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8"/>
  <sheetViews>
    <sheetView topLeftCell="A2" workbookViewId="0">
      <selection activeCell="B12" sqref="B12"/>
    </sheetView>
  </sheetViews>
  <sheetFormatPr baseColWidth="10" defaultColWidth="8.83203125" defaultRowHeight="15" x14ac:dyDescent="0.2"/>
  <cols>
    <col min="1" max="1" width="37.6640625" customWidth="1"/>
  </cols>
  <sheetData>
    <row r="1" spans="1:9" x14ac:dyDescent="0.2">
      <c r="A1" s="18" t="s">
        <v>117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t="s">
        <v>118</v>
      </c>
      <c r="B3">
        <v>78</v>
      </c>
      <c r="C3">
        <v>97</v>
      </c>
      <c r="F3" s="8"/>
      <c r="G3" s="8"/>
      <c r="I3" s="8"/>
    </row>
    <row r="4" spans="1:9" x14ac:dyDescent="0.2">
      <c r="A4" t="s">
        <v>119</v>
      </c>
      <c r="B4">
        <v>11</v>
      </c>
      <c r="C4" s="7" t="s">
        <v>92</v>
      </c>
      <c r="F4" s="8"/>
      <c r="G4" s="8"/>
      <c r="H4" s="7"/>
      <c r="I4" s="8"/>
    </row>
    <row r="5" spans="1:9" x14ac:dyDescent="0.2">
      <c r="A5" t="s">
        <v>120</v>
      </c>
      <c r="B5">
        <v>33</v>
      </c>
      <c r="C5" s="7" t="s">
        <v>92</v>
      </c>
      <c r="F5" s="8"/>
      <c r="G5" s="8"/>
      <c r="H5" s="7"/>
      <c r="I5" s="8"/>
    </row>
    <row r="6" spans="1:9" x14ac:dyDescent="0.2">
      <c r="A6" t="s">
        <v>121</v>
      </c>
      <c r="B6">
        <v>19</v>
      </c>
      <c r="C6">
        <v>18</v>
      </c>
      <c r="F6" s="8"/>
      <c r="G6" s="8"/>
      <c r="I6" s="8"/>
    </row>
    <row r="7" spans="1:9" x14ac:dyDescent="0.2">
      <c r="A7" t="s">
        <v>122</v>
      </c>
      <c r="B7">
        <v>21</v>
      </c>
      <c r="C7">
        <v>17</v>
      </c>
      <c r="F7" s="8"/>
      <c r="G7" s="8"/>
      <c r="I7" s="8"/>
    </row>
    <row r="8" spans="1:9" x14ac:dyDescent="0.2">
      <c r="A8" t="s">
        <v>57</v>
      </c>
      <c r="B8">
        <v>162</v>
      </c>
      <c r="C8">
        <v>132</v>
      </c>
      <c r="D8">
        <f>SUM(B8:C8)</f>
        <v>294</v>
      </c>
      <c r="F8" s="8"/>
    </row>
  </sheetData>
  <mergeCells count="1"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G3" sqref="G3:J8"/>
    </sheetView>
  </sheetViews>
  <sheetFormatPr baseColWidth="10" defaultColWidth="8.83203125" defaultRowHeight="15" x14ac:dyDescent="0.2"/>
  <cols>
    <col min="1" max="1" width="42.83203125" customWidth="1"/>
  </cols>
  <sheetData>
    <row r="1" spans="1:8" x14ac:dyDescent="0.2">
      <c r="A1" s="18" t="s">
        <v>123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124</v>
      </c>
      <c r="B3">
        <v>55</v>
      </c>
      <c r="C3">
        <v>34</v>
      </c>
      <c r="D3">
        <f t="shared" ref="D3:D8" si="0">SUM(B3:C3)</f>
        <v>89</v>
      </c>
      <c r="E3" s="8"/>
      <c r="H3" s="8"/>
    </row>
    <row r="4" spans="1:8" x14ac:dyDescent="0.2">
      <c r="A4" t="s">
        <v>125</v>
      </c>
      <c r="B4">
        <v>18</v>
      </c>
      <c r="C4">
        <v>17</v>
      </c>
      <c r="D4">
        <f t="shared" si="0"/>
        <v>35</v>
      </c>
      <c r="E4" s="8"/>
      <c r="H4" s="8"/>
    </row>
    <row r="5" spans="1:8" x14ac:dyDescent="0.2">
      <c r="A5" t="s">
        <v>126</v>
      </c>
      <c r="B5">
        <v>12</v>
      </c>
      <c r="C5">
        <v>6</v>
      </c>
      <c r="D5">
        <f t="shared" si="0"/>
        <v>18</v>
      </c>
      <c r="H5" s="8"/>
    </row>
    <row r="6" spans="1:8" x14ac:dyDescent="0.2">
      <c r="A6" t="s">
        <v>127</v>
      </c>
      <c r="B6">
        <v>49</v>
      </c>
      <c r="C6">
        <v>47</v>
      </c>
      <c r="D6">
        <f t="shared" si="0"/>
        <v>96</v>
      </c>
      <c r="H6" s="8"/>
    </row>
    <row r="7" spans="1:8" x14ac:dyDescent="0.2">
      <c r="A7" t="s">
        <v>128</v>
      </c>
      <c r="B7">
        <v>28</v>
      </c>
      <c r="C7">
        <v>34</v>
      </c>
      <c r="D7">
        <f t="shared" si="0"/>
        <v>62</v>
      </c>
      <c r="H7" s="8"/>
    </row>
    <row r="8" spans="1:8" x14ac:dyDescent="0.2">
      <c r="A8" t="s">
        <v>57</v>
      </c>
      <c r="B8">
        <v>162</v>
      </c>
      <c r="C8">
        <v>138</v>
      </c>
      <c r="D8">
        <f t="shared" si="0"/>
        <v>300</v>
      </c>
    </row>
  </sheetData>
  <mergeCells count="1">
    <mergeCell ref="A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7"/>
  <sheetViews>
    <sheetView workbookViewId="0">
      <selection activeCell="A16" sqref="A16"/>
    </sheetView>
  </sheetViews>
  <sheetFormatPr baseColWidth="10" defaultColWidth="8.83203125" defaultRowHeight="15" x14ac:dyDescent="0.2"/>
  <cols>
    <col min="1" max="1" width="68.6640625" customWidth="1"/>
  </cols>
  <sheetData>
    <row r="1" spans="1:10" x14ac:dyDescent="0.2">
      <c r="A1" s="18" t="s">
        <v>129</v>
      </c>
      <c r="B1" s="18"/>
      <c r="C1" s="18"/>
    </row>
    <row r="2" spans="1:10" x14ac:dyDescent="0.2">
      <c r="A2" t="s">
        <v>2</v>
      </c>
      <c r="B2" t="s">
        <v>0</v>
      </c>
      <c r="C2" t="s">
        <v>1</v>
      </c>
    </row>
    <row r="3" spans="1:10" x14ac:dyDescent="0.2">
      <c r="A3" t="s">
        <v>130</v>
      </c>
      <c r="B3">
        <v>29</v>
      </c>
      <c r="C3">
        <v>15</v>
      </c>
      <c r="D3">
        <f>SUM(B3:C3)</f>
        <v>44</v>
      </c>
      <c r="J3" s="8"/>
    </row>
    <row r="4" spans="1:10" x14ac:dyDescent="0.2">
      <c r="A4" t="s">
        <v>131</v>
      </c>
      <c r="B4">
        <v>18</v>
      </c>
      <c r="C4">
        <v>43</v>
      </c>
      <c r="D4">
        <f>SUM(B4:C4)</f>
        <v>61</v>
      </c>
      <c r="J4" s="8"/>
    </row>
    <row r="5" spans="1:10" x14ac:dyDescent="0.2">
      <c r="A5" t="s">
        <v>132</v>
      </c>
      <c r="B5">
        <v>47</v>
      </c>
      <c r="C5">
        <v>30</v>
      </c>
      <c r="D5">
        <f>SUM(B5:C5)</f>
        <v>77</v>
      </c>
      <c r="J5" s="8"/>
    </row>
    <row r="6" spans="1:10" x14ac:dyDescent="0.2">
      <c r="A6" t="s">
        <v>133</v>
      </c>
      <c r="B6">
        <v>64</v>
      </c>
      <c r="C6">
        <v>48</v>
      </c>
      <c r="D6">
        <f>SUM(B6:C6)</f>
        <v>112</v>
      </c>
      <c r="J6" s="8"/>
    </row>
    <row r="7" spans="1:10" x14ac:dyDescent="0.2">
      <c r="A7" t="s">
        <v>57</v>
      </c>
      <c r="B7">
        <v>158</v>
      </c>
      <c r="C7">
        <v>136</v>
      </c>
      <c r="D7">
        <f>SUM(D3:D6)</f>
        <v>294</v>
      </c>
    </row>
  </sheetData>
  <mergeCells count="1">
    <mergeCell ref="A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"/>
  <sheetViews>
    <sheetView workbookViewId="0">
      <selection activeCell="G2" sqref="G2:I6"/>
    </sheetView>
  </sheetViews>
  <sheetFormatPr baseColWidth="10" defaultColWidth="8.83203125" defaultRowHeight="15" x14ac:dyDescent="0.2"/>
  <cols>
    <col min="1" max="1" width="43" customWidth="1"/>
  </cols>
  <sheetData>
    <row r="1" spans="1:4" x14ac:dyDescent="0.2">
      <c r="A1" s="18" t="s">
        <v>134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135</v>
      </c>
      <c r="B3">
        <v>54</v>
      </c>
      <c r="C3">
        <v>40</v>
      </c>
      <c r="D3">
        <f>SUM(B3:C3)</f>
        <v>94</v>
      </c>
    </row>
    <row r="4" spans="1:4" x14ac:dyDescent="0.2">
      <c r="A4" t="s">
        <v>67</v>
      </c>
      <c r="B4">
        <v>69</v>
      </c>
      <c r="C4">
        <v>53</v>
      </c>
      <c r="D4">
        <f>SUM(B4:C4)</f>
        <v>122</v>
      </c>
    </row>
    <row r="5" spans="1:4" x14ac:dyDescent="0.2">
      <c r="A5" t="s">
        <v>136</v>
      </c>
      <c r="B5">
        <v>39</v>
      </c>
      <c r="C5">
        <v>44</v>
      </c>
      <c r="D5">
        <f>SUM(B5:C5)</f>
        <v>83</v>
      </c>
    </row>
    <row r="6" spans="1:4" x14ac:dyDescent="0.2">
      <c r="A6" t="s">
        <v>32</v>
      </c>
      <c r="B6">
        <v>162</v>
      </c>
      <c r="C6">
        <v>137</v>
      </c>
    </row>
  </sheetData>
  <mergeCells count="1">
    <mergeCell ref="A1:C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6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42.33203125" customWidth="1"/>
  </cols>
  <sheetData>
    <row r="1" spans="1:8" x14ac:dyDescent="0.2">
      <c r="A1" s="18" t="s">
        <v>137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s="3" t="s">
        <v>138</v>
      </c>
      <c r="B3">
        <v>118</v>
      </c>
      <c r="C3">
        <v>108</v>
      </c>
      <c r="D3">
        <f>SUM(B3:C3)</f>
        <v>226</v>
      </c>
      <c r="E3" s="8">
        <v>0.79</v>
      </c>
      <c r="G3" s="13"/>
      <c r="H3" s="8"/>
    </row>
    <row r="4" spans="1:8" x14ac:dyDescent="0.2">
      <c r="A4" s="3" t="s">
        <v>139</v>
      </c>
      <c r="B4">
        <v>102</v>
      </c>
      <c r="C4">
        <v>94</v>
      </c>
      <c r="D4">
        <f t="shared" ref="D4:D10" si="0">SUM(B4:C4)</f>
        <v>196</v>
      </c>
      <c r="E4" s="8">
        <v>0.69</v>
      </c>
      <c r="G4" s="14"/>
      <c r="H4" s="8"/>
    </row>
    <row r="5" spans="1:8" x14ac:dyDescent="0.2">
      <c r="A5" s="3" t="s">
        <v>140</v>
      </c>
      <c r="B5">
        <v>48</v>
      </c>
      <c r="C5">
        <v>43</v>
      </c>
      <c r="D5">
        <f t="shared" si="0"/>
        <v>91</v>
      </c>
      <c r="E5" s="8">
        <v>0.32</v>
      </c>
      <c r="G5" s="13"/>
      <c r="H5" s="8"/>
    </row>
    <row r="6" spans="1:8" x14ac:dyDescent="0.2">
      <c r="A6" t="s">
        <v>141</v>
      </c>
      <c r="B6">
        <v>71</v>
      </c>
      <c r="C6">
        <v>60</v>
      </c>
      <c r="D6">
        <f t="shared" si="0"/>
        <v>131</v>
      </c>
      <c r="E6" s="8">
        <v>0.46</v>
      </c>
      <c r="G6" s="14"/>
      <c r="H6" s="8"/>
    </row>
    <row r="7" spans="1:8" x14ac:dyDescent="0.2">
      <c r="A7" t="s">
        <v>142</v>
      </c>
      <c r="B7">
        <v>34</v>
      </c>
      <c r="C7">
        <v>34</v>
      </c>
      <c r="D7">
        <f t="shared" si="0"/>
        <v>68</v>
      </c>
      <c r="E7" s="8">
        <v>0.24</v>
      </c>
      <c r="G7" s="14"/>
      <c r="H7" s="8"/>
    </row>
    <row r="8" spans="1:8" x14ac:dyDescent="0.2">
      <c r="A8" s="3" t="s">
        <v>143</v>
      </c>
      <c r="B8">
        <v>103</v>
      </c>
      <c r="C8">
        <v>90</v>
      </c>
      <c r="D8">
        <f t="shared" si="0"/>
        <v>193</v>
      </c>
      <c r="E8" s="8">
        <v>0.68</v>
      </c>
      <c r="G8" s="14"/>
      <c r="H8" s="8"/>
    </row>
    <row r="9" spans="1:8" x14ac:dyDescent="0.2">
      <c r="A9" s="3" t="s">
        <v>144</v>
      </c>
      <c r="B9">
        <v>84</v>
      </c>
      <c r="C9">
        <v>62</v>
      </c>
      <c r="D9">
        <f t="shared" si="0"/>
        <v>146</v>
      </c>
      <c r="E9" s="8">
        <v>0.51</v>
      </c>
      <c r="G9" s="14"/>
      <c r="H9" s="8"/>
    </row>
    <row r="10" spans="1:8" x14ac:dyDescent="0.2">
      <c r="A10" s="3" t="s">
        <v>145</v>
      </c>
      <c r="B10">
        <v>82</v>
      </c>
      <c r="C10">
        <v>70</v>
      </c>
      <c r="D10">
        <f t="shared" si="0"/>
        <v>152</v>
      </c>
      <c r="E10" s="8">
        <v>0.53</v>
      </c>
      <c r="G10" s="14"/>
      <c r="H10" s="8"/>
    </row>
    <row r="11" spans="1:8" x14ac:dyDescent="0.2">
      <c r="A11" s="3"/>
    </row>
    <row r="12" spans="1:8" x14ac:dyDescent="0.2">
      <c r="A12" s="3"/>
      <c r="B12">
        <f>SUM(B3:B10)</f>
        <v>642</v>
      </c>
      <c r="C12">
        <f>SUM(C3:C10)</f>
        <v>561</v>
      </c>
      <c r="D12">
        <f>SUM(B12:C12)</f>
        <v>1203</v>
      </c>
    </row>
    <row r="13" spans="1:8" x14ac:dyDescent="0.2">
      <c r="A13" s="3" t="s">
        <v>32</v>
      </c>
      <c r="B13">
        <v>154</v>
      </c>
      <c r="C13">
        <v>131</v>
      </c>
      <c r="D13">
        <f>SUM(B13:C13)</f>
        <v>285</v>
      </c>
    </row>
    <row r="16" spans="1:8" x14ac:dyDescent="0.2">
      <c r="A16" s="3"/>
    </row>
  </sheetData>
  <mergeCells count="1">
    <mergeCell ref="A1:C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1"/>
  <sheetViews>
    <sheetView workbookViewId="0">
      <selection activeCell="H3" sqref="H3:J8"/>
    </sheetView>
  </sheetViews>
  <sheetFormatPr baseColWidth="10" defaultColWidth="8.83203125" defaultRowHeight="15" x14ac:dyDescent="0.2"/>
  <cols>
    <col min="1" max="1" width="37.5" customWidth="1"/>
  </cols>
  <sheetData>
    <row r="1" spans="1:9" x14ac:dyDescent="0.2">
      <c r="A1" s="18" t="s">
        <v>146</v>
      </c>
      <c r="B1" s="18"/>
      <c r="C1" s="18"/>
    </row>
    <row r="2" spans="1:9" x14ac:dyDescent="0.2">
      <c r="A2" t="s">
        <v>2</v>
      </c>
      <c r="B2" t="s">
        <v>0</v>
      </c>
      <c r="C2" t="s">
        <v>1</v>
      </c>
    </row>
    <row r="3" spans="1:9" x14ac:dyDescent="0.2">
      <c r="A3" s="3" t="s">
        <v>147</v>
      </c>
      <c r="B3">
        <v>39</v>
      </c>
      <c r="C3">
        <v>35</v>
      </c>
      <c r="D3">
        <f t="shared" ref="D3:D8" si="0">SUM(B3:C3)</f>
        <v>74</v>
      </c>
      <c r="E3" s="8">
        <f>D3/D8</f>
        <v>0.25084745762711863</v>
      </c>
      <c r="H3" s="3"/>
      <c r="I3" s="8"/>
    </row>
    <row r="4" spans="1:9" x14ac:dyDescent="0.2">
      <c r="A4" s="3" t="s">
        <v>148</v>
      </c>
      <c r="B4">
        <v>35</v>
      </c>
      <c r="C4">
        <v>31</v>
      </c>
      <c r="D4">
        <f t="shared" si="0"/>
        <v>66</v>
      </c>
      <c r="E4" s="8">
        <f>D4/D8</f>
        <v>0.22372881355932203</v>
      </c>
      <c r="H4" s="3"/>
      <c r="I4" s="8"/>
    </row>
    <row r="5" spans="1:9" x14ac:dyDescent="0.2">
      <c r="A5" s="3" t="s">
        <v>149</v>
      </c>
      <c r="B5">
        <v>10</v>
      </c>
      <c r="C5">
        <v>18</v>
      </c>
      <c r="D5">
        <f t="shared" si="0"/>
        <v>28</v>
      </c>
      <c r="E5" s="8">
        <f>D5/D8</f>
        <v>9.4915254237288138E-2</v>
      </c>
      <c r="H5" s="3"/>
      <c r="I5" s="8"/>
    </row>
    <row r="6" spans="1:9" x14ac:dyDescent="0.2">
      <c r="A6" t="s">
        <v>150</v>
      </c>
      <c r="B6">
        <v>13</v>
      </c>
      <c r="C6">
        <v>10</v>
      </c>
      <c r="D6">
        <f t="shared" si="0"/>
        <v>23</v>
      </c>
      <c r="E6" s="8">
        <f>D6/D8</f>
        <v>7.796610169491526E-2</v>
      </c>
      <c r="I6" s="8"/>
    </row>
    <row r="7" spans="1:9" x14ac:dyDescent="0.2">
      <c r="A7" t="s">
        <v>151</v>
      </c>
      <c r="B7">
        <v>65</v>
      </c>
      <c r="C7">
        <v>39</v>
      </c>
      <c r="D7">
        <f t="shared" si="0"/>
        <v>104</v>
      </c>
      <c r="E7" s="8">
        <f>D7/D8</f>
        <v>0.35254237288135593</v>
      </c>
      <c r="I7" s="8"/>
    </row>
    <row r="8" spans="1:9" x14ac:dyDescent="0.2">
      <c r="A8" s="3" t="s">
        <v>57</v>
      </c>
      <c r="B8">
        <v>162</v>
      </c>
      <c r="C8">
        <v>133</v>
      </c>
      <c r="D8">
        <f t="shared" si="0"/>
        <v>295</v>
      </c>
      <c r="E8" s="8"/>
    </row>
    <row r="9" spans="1:9" x14ac:dyDescent="0.2">
      <c r="A9" s="3"/>
    </row>
    <row r="10" spans="1:9" x14ac:dyDescent="0.2">
      <c r="A10" s="3"/>
    </row>
    <row r="11" spans="1:9" x14ac:dyDescent="0.2">
      <c r="A11" s="3"/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4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41.33203125" customWidth="1"/>
    <col min="2" max="2" width="15.1640625" customWidth="1"/>
    <col min="3" max="3" width="29" customWidth="1"/>
  </cols>
  <sheetData>
    <row r="1" spans="1:8" x14ac:dyDescent="0.2">
      <c r="A1" s="18" t="s">
        <v>152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153</v>
      </c>
      <c r="B3">
        <v>17</v>
      </c>
      <c r="C3">
        <v>12</v>
      </c>
      <c r="D3">
        <f t="shared" ref="D3:D14" si="0">SUM(B3:C3)</f>
        <v>29</v>
      </c>
      <c r="E3" s="8"/>
      <c r="H3" s="8"/>
    </row>
    <row r="4" spans="1:8" x14ac:dyDescent="0.2">
      <c r="A4" t="s">
        <v>154</v>
      </c>
      <c r="B4">
        <v>39</v>
      </c>
      <c r="C4">
        <v>34</v>
      </c>
      <c r="D4">
        <f t="shared" si="0"/>
        <v>73</v>
      </c>
      <c r="E4" s="8"/>
      <c r="H4" s="8"/>
    </row>
    <row r="5" spans="1:8" x14ac:dyDescent="0.2">
      <c r="A5" t="s">
        <v>155</v>
      </c>
      <c r="B5">
        <v>43</v>
      </c>
      <c r="C5">
        <v>48</v>
      </c>
      <c r="D5">
        <f t="shared" si="0"/>
        <v>91</v>
      </c>
      <c r="E5" s="8"/>
      <c r="H5" s="8"/>
    </row>
    <row r="6" spans="1:8" x14ac:dyDescent="0.2">
      <c r="A6" t="s">
        <v>156</v>
      </c>
      <c r="B6">
        <v>74</v>
      </c>
      <c r="C6">
        <v>74</v>
      </c>
      <c r="D6">
        <f t="shared" si="0"/>
        <v>148</v>
      </c>
      <c r="E6" s="8"/>
      <c r="H6" s="8"/>
    </row>
    <row r="7" spans="1:8" x14ac:dyDescent="0.2">
      <c r="A7" t="s">
        <v>157</v>
      </c>
      <c r="B7">
        <v>46</v>
      </c>
      <c r="C7">
        <v>47</v>
      </c>
      <c r="D7">
        <f t="shared" si="0"/>
        <v>93</v>
      </c>
      <c r="E7" s="8"/>
      <c r="H7" s="8"/>
    </row>
    <row r="8" spans="1:8" x14ac:dyDescent="0.2">
      <c r="A8" t="s">
        <v>158</v>
      </c>
      <c r="B8">
        <v>25</v>
      </c>
      <c r="C8">
        <v>12</v>
      </c>
      <c r="D8">
        <f t="shared" si="0"/>
        <v>37</v>
      </c>
      <c r="E8" s="8"/>
      <c r="H8" s="8"/>
    </row>
    <row r="9" spans="1:8" x14ac:dyDescent="0.2">
      <c r="A9" t="s">
        <v>159</v>
      </c>
      <c r="B9">
        <v>31</v>
      </c>
      <c r="C9">
        <v>23</v>
      </c>
      <c r="D9">
        <f t="shared" si="0"/>
        <v>54</v>
      </c>
      <c r="E9" s="8"/>
      <c r="H9" s="8"/>
    </row>
    <row r="10" spans="1:8" x14ac:dyDescent="0.2">
      <c r="A10" t="s">
        <v>160</v>
      </c>
      <c r="B10">
        <v>30</v>
      </c>
      <c r="C10">
        <v>32</v>
      </c>
      <c r="D10">
        <f t="shared" si="0"/>
        <v>62</v>
      </c>
      <c r="E10" s="8"/>
      <c r="H10" s="8"/>
    </row>
    <row r="11" spans="1:8" x14ac:dyDescent="0.2">
      <c r="B11">
        <f>SUM(B3:B10)</f>
        <v>305</v>
      </c>
      <c r="C11">
        <f>SUM(C3:C10)</f>
        <v>282</v>
      </c>
      <c r="D11">
        <f>SUM(B11:C11)</f>
        <v>587</v>
      </c>
    </row>
    <row r="14" spans="1:8" x14ac:dyDescent="0.2">
      <c r="A14" t="s">
        <v>57</v>
      </c>
      <c r="B14">
        <v>100</v>
      </c>
      <c r="C14">
        <v>100</v>
      </c>
      <c r="D14">
        <f t="shared" si="0"/>
        <v>200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16.83203125" customWidth="1"/>
    <col min="2" max="2" width="18.5" customWidth="1"/>
    <col min="3" max="3" width="19.6640625" customWidth="1"/>
  </cols>
  <sheetData>
    <row r="1" spans="1:10" x14ac:dyDescent="0.2">
      <c r="A1" s="18" t="s">
        <v>8</v>
      </c>
      <c r="B1" s="18"/>
      <c r="C1" s="18"/>
    </row>
    <row r="2" spans="1:10" x14ac:dyDescent="0.2">
      <c r="A2" t="s">
        <v>2</v>
      </c>
      <c r="B2" t="s">
        <v>0</v>
      </c>
      <c r="C2" t="s">
        <v>1</v>
      </c>
    </row>
    <row r="3" spans="1:10" x14ac:dyDescent="0.2">
      <c r="A3" t="s">
        <v>9</v>
      </c>
      <c r="B3">
        <v>50</v>
      </c>
      <c r="C3">
        <v>41</v>
      </c>
      <c r="D3">
        <f>SUM(B3:C3)</f>
        <v>91</v>
      </c>
      <c r="H3" s="11" t="s">
        <v>246</v>
      </c>
      <c r="I3" s="10">
        <f xml:space="preserve"> (J3/J7)</f>
        <v>0.29073482428115016</v>
      </c>
      <c r="J3">
        <v>91</v>
      </c>
    </row>
    <row r="4" spans="1:10" x14ac:dyDescent="0.2">
      <c r="A4" t="s">
        <v>10</v>
      </c>
      <c r="B4">
        <v>42</v>
      </c>
      <c r="C4">
        <v>46</v>
      </c>
      <c r="D4">
        <f>SUM(B4:C4)</f>
        <v>88</v>
      </c>
      <c r="H4" s="11" t="s">
        <v>247</v>
      </c>
      <c r="I4" s="10">
        <f xml:space="preserve"> (J4/J7)</f>
        <v>0.28115015974440893</v>
      </c>
      <c r="J4">
        <v>88</v>
      </c>
    </row>
    <row r="5" spans="1:10" x14ac:dyDescent="0.2">
      <c r="A5" t="s">
        <v>11</v>
      </c>
      <c r="B5">
        <v>21</v>
      </c>
      <c r="C5">
        <v>15</v>
      </c>
      <c r="D5">
        <f>SUM(B5:C5)</f>
        <v>36</v>
      </c>
      <c r="H5" s="9" t="s">
        <v>248</v>
      </c>
      <c r="I5" s="10">
        <f xml:space="preserve"> (J5/J7)</f>
        <v>0.11501597444089456</v>
      </c>
      <c r="J5">
        <v>36</v>
      </c>
    </row>
    <row r="6" spans="1:10" x14ac:dyDescent="0.2">
      <c r="A6" t="s">
        <v>12</v>
      </c>
      <c r="B6">
        <v>54</v>
      </c>
      <c r="C6">
        <v>44</v>
      </c>
      <c r="D6">
        <f>SUM(B6:C6)</f>
        <v>98</v>
      </c>
      <c r="H6" s="9" t="s">
        <v>249</v>
      </c>
      <c r="I6" s="10">
        <f xml:space="preserve"> (J6/J7)</f>
        <v>0.31309904153354634</v>
      </c>
      <c r="J6">
        <v>98</v>
      </c>
    </row>
    <row r="7" spans="1:10" x14ac:dyDescent="0.2">
      <c r="A7" t="s">
        <v>3</v>
      </c>
      <c r="B7">
        <v>167</v>
      </c>
      <c r="C7">
        <v>146</v>
      </c>
      <c r="D7">
        <f>SUM(D3:D6)</f>
        <v>313</v>
      </c>
      <c r="I7" s="8"/>
      <c r="J7">
        <v>313</v>
      </c>
    </row>
  </sheetData>
  <mergeCells count="1">
    <mergeCell ref="A1:C1"/>
  </mergeCells>
  <pageMargins left="0.7" right="0.7" top="0.75" bottom="0.75" header="0.3" footer="0.3"/>
  <pageSetup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B2" sqref="B2:C3"/>
    </sheetView>
  </sheetViews>
  <sheetFormatPr baseColWidth="10" defaultColWidth="8.83203125" defaultRowHeight="15" x14ac:dyDescent="0.2"/>
  <cols>
    <col min="1" max="1" width="21.5" customWidth="1"/>
    <col min="2" max="2" width="14.83203125" customWidth="1"/>
    <col min="3" max="3" width="14.5" customWidth="1"/>
  </cols>
  <sheetData>
    <row r="1" spans="1:3" x14ac:dyDescent="0.2">
      <c r="A1" s="18" t="s">
        <v>161</v>
      </c>
      <c r="B1" s="18"/>
      <c r="C1" s="18"/>
    </row>
    <row r="2" spans="1:3" x14ac:dyDescent="0.2">
      <c r="A2" t="s">
        <v>162</v>
      </c>
      <c r="B2" t="s">
        <v>0</v>
      </c>
      <c r="C2" t="s">
        <v>1</v>
      </c>
    </row>
    <row r="7" spans="1:3" x14ac:dyDescent="0.2">
      <c r="A7" t="s">
        <v>57</v>
      </c>
      <c r="B7">
        <v>112</v>
      </c>
      <c r="C7">
        <v>90</v>
      </c>
    </row>
  </sheetData>
  <mergeCells count="1">
    <mergeCell ref="A1:C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E58"/>
  <sheetViews>
    <sheetView topLeftCell="I1" workbookViewId="0">
      <selection activeCell="I45" sqref="I45:V62"/>
    </sheetView>
  </sheetViews>
  <sheetFormatPr baseColWidth="10" defaultColWidth="8.83203125" defaultRowHeight="15" x14ac:dyDescent="0.2"/>
  <sheetData>
    <row r="1" spans="1:30" x14ac:dyDescent="0.2">
      <c r="A1" s="18" t="s">
        <v>165</v>
      </c>
      <c r="B1" s="18"/>
      <c r="C1" s="18"/>
    </row>
    <row r="2" spans="1:30" x14ac:dyDescent="0.2">
      <c r="A2" t="s">
        <v>2</v>
      </c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30" x14ac:dyDescent="0.2">
      <c r="A3" s="5" t="s">
        <v>166</v>
      </c>
      <c r="K3" t="s">
        <v>264</v>
      </c>
      <c r="L3" t="s">
        <v>177</v>
      </c>
      <c r="M3" t="s">
        <v>178</v>
      </c>
      <c r="N3" t="s">
        <v>179</v>
      </c>
      <c r="Q3" t="s">
        <v>264</v>
      </c>
      <c r="R3" t="s">
        <v>271</v>
      </c>
      <c r="S3" t="s">
        <v>178</v>
      </c>
      <c r="T3" t="s">
        <v>179</v>
      </c>
    </row>
    <row r="4" spans="1:30" x14ac:dyDescent="0.2">
      <c r="A4" t="s">
        <v>167</v>
      </c>
      <c r="B4">
        <v>24</v>
      </c>
      <c r="C4">
        <v>51</v>
      </c>
      <c r="D4">
        <v>49</v>
      </c>
      <c r="E4">
        <v>38</v>
      </c>
      <c r="F4">
        <v>162</v>
      </c>
      <c r="I4" t="s">
        <v>253</v>
      </c>
      <c r="J4" t="s">
        <v>262</v>
      </c>
      <c r="K4">
        <v>40</v>
      </c>
      <c r="L4">
        <v>91</v>
      </c>
      <c r="M4">
        <v>100</v>
      </c>
      <c r="N4">
        <v>66</v>
      </c>
      <c r="P4" t="s">
        <v>262</v>
      </c>
      <c r="Q4" s="8">
        <v>0.13</v>
      </c>
      <c r="R4" s="8">
        <v>0.31</v>
      </c>
      <c r="S4" s="8">
        <v>0.34</v>
      </c>
      <c r="T4" s="8">
        <v>0.22</v>
      </c>
      <c r="U4" s="8">
        <f t="shared" ref="U4:U11" si="0">SUM(Q4:T4)</f>
        <v>1</v>
      </c>
    </row>
    <row r="5" spans="1:30" x14ac:dyDescent="0.2">
      <c r="A5" t="s">
        <v>168</v>
      </c>
      <c r="B5">
        <v>16</v>
      </c>
      <c r="C5">
        <v>40</v>
      </c>
      <c r="D5">
        <v>51</v>
      </c>
      <c r="E5">
        <v>28</v>
      </c>
      <c r="F5">
        <v>135</v>
      </c>
      <c r="I5" t="s">
        <v>254</v>
      </c>
      <c r="J5" t="s">
        <v>261</v>
      </c>
      <c r="K5">
        <v>61</v>
      </c>
      <c r="L5">
        <v>131</v>
      </c>
      <c r="M5">
        <v>65</v>
      </c>
      <c r="N5">
        <v>39</v>
      </c>
      <c r="P5" t="s">
        <v>261</v>
      </c>
      <c r="Q5" s="8">
        <v>0.21</v>
      </c>
      <c r="R5" s="8">
        <v>0.44</v>
      </c>
      <c r="S5" s="8">
        <v>0.22</v>
      </c>
      <c r="T5" s="8">
        <v>0.13</v>
      </c>
      <c r="U5" s="8">
        <f t="shared" si="0"/>
        <v>1</v>
      </c>
      <c r="AA5" s="8"/>
      <c r="AB5" s="8"/>
      <c r="AC5" s="8"/>
      <c r="AD5" s="8"/>
    </row>
    <row r="6" spans="1:30" x14ac:dyDescent="0.2">
      <c r="A6" t="s">
        <v>32</v>
      </c>
      <c r="B6">
        <f>SUM(B4:B5)</f>
        <v>40</v>
      </c>
      <c r="C6">
        <f>SUM(C4:C5)</f>
        <v>91</v>
      </c>
      <c r="D6">
        <f>SUM(D4:D5)</f>
        <v>100</v>
      </c>
      <c r="E6">
        <f>SUM(E4:E5)</f>
        <v>66</v>
      </c>
      <c r="F6">
        <f>SUM(F4:F5)</f>
        <v>297</v>
      </c>
      <c r="I6" t="s">
        <v>255</v>
      </c>
      <c r="J6" t="s">
        <v>263</v>
      </c>
      <c r="K6">
        <v>94</v>
      </c>
      <c r="L6">
        <v>110</v>
      </c>
      <c r="M6">
        <v>58</v>
      </c>
      <c r="N6">
        <v>36</v>
      </c>
      <c r="P6" t="s">
        <v>263</v>
      </c>
      <c r="Q6" s="8">
        <v>0.32</v>
      </c>
      <c r="R6" s="8">
        <v>0.37</v>
      </c>
      <c r="S6" s="8">
        <v>0.19</v>
      </c>
      <c r="T6" s="8">
        <v>0.12</v>
      </c>
      <c r="U6" s="8">
        <f t="shared" si="0"/>
        <v>0.99999999999999989</v>
      </c>
    </row>
    <row r="7" spans="1:30" x14ac:dyDescent="0.2">
      <c r="A7" s="5" t="s">
        <v>169</v>
      </c>
      <c r="I7" t="s">
        <v>255</v>
      </c>
      <c r="J7" t="s">
        <v>258</v>
      </c>
      <c r="K7">
        <v>58</v>
      </c>
      <c r="L7">
        <v>107</v>
      </c>
      <c r="M7">
        <v>93</v>
      </c>
      <c r="N7">
        <v>38</v>
      </c>
      <c r="P7" t="s">
        <v>258</v>
      </c>
      <c r="Q7" s="8">
        <v>0.19</v>
      </c>
      <c r="R7" s="8">
        <v>0.36</v>
      </c>
      <c r="S7" s="8">
        <v>0.31</v>
      </c>
      <c r="T7" s="8">
        <v>0.13</v>
      </c>
      <c r="U7" s="8">
        <f t="shared" si="0"/>
        <v>0.9900000000000001</v>
      </c>
    </row>
    <row r="8" spans="1:30" x14ac:dyDescent="0.2">
      <c r="A8" t="s">
        <v>167</v>
      </c>
      <c r="B8">
        <v>36</v>
      </c>
      <c r="C8">
        <v>78</v>
      </c>
      <c r="D8">
        <v>33</v>
      </c>
      <c r="E8">
        <v>14</v>
      </c>
      <c r="F8">
        <v>161</v>
      </c>
      <c r="I8" t="s">
        <v>253</v>
      </c>
      <c r="J8" t="s">
        <v>256</v>
      </c>
      <c r="K8">
        <v>48</v>
      </c>
      <c r="L8">
        <v>105</v>
      </c>
      <c r="M8">
        <v>75</v>
      </c>
      <c r="N8">
        <v>69</v>
      </c>
      <c r="P8" t="s">
        <v>256</v>
      </c>
      <c r="Q8" s="8">
        <v>0.16</v>
      </c>
      <c r="R8" s="8">
        <v>0.35</v>
      </c>
      <c r="S8" s="8">
        <v>0.25</v>
      </c>
      <c r="T8" s="8">
        <v>0.23</v>
      </c>
      <c r="U8" s="8">
        <f t="shared" si="0"/>
        <v>0.99</v>
      </c>
    </row>
    <row r="9" spans="1:30" x14ac:dyDescent="0.2">
      <c r="A9" t="s">
        <v>168</v>
      </c>
      <c r="B9">
        <v>25</v>
      </c>
      <c r="C9">
        <v>53</v>
      </c>
      <c r="D9">
        <v>32</v>
      </c>
      <c r="E9">
        <v>25</v>
      </c>
      <c r="F9">
        <v>135</v>
      </c>
      <c r="I9" t="s">
        <v>255</v>
      </c>
      <c r="J9" t="s">
        <v>257</v>
      </c>
      <c r="K9">
        <v>69</v>
      </c>
      <c r="L9">
        <v>126</v>
      </c>
      <c r="M9">
        <v>69</v>
      </c>
      <c r="N9">
        <v>34</v>
      </c>
      <c r="P9" t="s">
        <v>270</v>
      </c>
      <c r="Q9" s="8">
        <v>0.23</v>
      </c>
      <c r="R9" s="8">
        <v>0.42</v>
      </c>
      <c r="S9" s="8">
        <v>0.23</v>
      </c>
      <c r="T9" s="8">
        <v>0.12</v>
      </c>
      <c r="U9" s="8">
        <f t="shared" si="0"/>
        <v>1</v>
      </c>
    </row>
    <row r="10" spans="1:30" x14ac:dyDescent="0.2">
      <c r="A10" t="s">
        <v>32</v>
      </c>
      <c r="B10">
        <f>SUM(B8:B9)</f>
        <v>61</v>
      </c>
      <c r="C10">
        <f>SUM(C8:C9)</f>
        <v>131</v>
      </c>
      <c r="D10">
        <f>SUM(D8:D9)</f>
        <v>65</v>
      </c>
      <c r="E10">
        <f>SUM(E8:E9)</f>
        <v>39</v>
      </c>
      <c r="F10">
        <f>SUM(F8:F9)</f>
        <v>296</v>
      </c>
      <c r="I10" t="s">
        <v>253</v>
      </c>
      <c r="J10" t="s">
        <v>259</v>
      </c>
      <c r="K10">
        <v>75</v>
      </c>
      <c r="L10">
        <v>114</v>
      </c>
      <c r="M10">
        <v>68</v>
      </c>
      <c r="N10">
        <v>40</v>
      </c>
      <c r="P10" t="s">
        <v>259</v>
      </c>
      <c r="Q10" s="8">
        <v>0.25</v>
      </c>
      <c r="R10" s="8">
        <v>0.39</v>
      </c>
      <c r="S10" s="8">
        <v>0.23</v>
      </c>
      <c r="T10" s="8">
        <v>0.13</v>
      </c>
      <c r="U10" s="8">
        <f t="shared" si="0"/>
        <v>1</v>
      </c>
    </row>
    <row r="11" spans="1:30" x14ac:dyDescent="0.2">
      <c r="A11" s="5" t="s">
        <v>171</v>
      </c>
      <c r="I11" t="s">
        <v>253</v>
      </c>
      <c r="J11" t="s">
        <v>260</v>
      </c>
      <c r="K11">
        <v>70</v>
      </c>
      <c r="L11">
        <v>93</v>
      </c>
      <c r="M11">
        <v>83</v>
      </c>
      <c r="N11">
        <v>51</v>
      </c>
      <c r="P11" t="s">
        <v>260</v>
      </c>
      <c r="Q11" s="8">
        <v>0.24</v>
      </c>
      <c r="R11" s="8">
        <v>0.31</v>
      </c>
      <c r="S11" s="8">
        <v>0.28000000000000003</v>
      </c>
      <c r="T11" s="8">
        <v>0.17</v>
      </c>
      <c r="U11" s="8">
        <f t="shared" si="0"/>
        <v>1</v>
      </c>
    </row>
    <row r="12" spans="1:30" x14ac:dyDescent="0.2">
      <c r="A12" t="s">
        <v>167</v>
      </c>
      <c r="B12">
        <v>23</v>
      </c>
      <c r="C12">
        <v>60</v>
      </c>
      <c r="D12">
        <v>42</v>
      </c>
      <c r="E12">
        <v>37</v>
      </c>
      <c r="F12">
        <v>162</v>
      </c>
    </row>
    <row r="13" spans="1:30" x14ac:dyDescent="0.2">
      <c r="A13" t="s">
        <v>168</v>
      </c>
      <c r="B13">
        <v>25</v>
      </c>
      <c r="C13">
        <v>45</v>
      </c>
      <c r="D13">
        <v>33</v>
      </c>
      <c r="E13">
        <v>32</v>
      </c>
      <c r="F13">
        <v>135</v>
      </c>
    </row>
    <row r="14" spans="1:30" x14ac:dyDescent="0.2">
      <c r="A14" t="s">
        <v>32</v>
      </c>
      <c r="B14">
        <f>SUM(B12:B13)</f>
        <v>48</v>
      </c>
      <c r="C14">
        <f>SUM(C12:C13)</f>
        <v>105</v>
      </c>
      <c r="D14">
        <f>SUM(D12:D13)</f>
        <v>75</v>
      </c>
      <c r="E14">
        <f>SUM(E12:E13)</f>
        <v>69</v>
      </c>
      <c r="F14">
        <f>SUM(F12:F13)</f>
        <v>297</v>
      </c>
    </row>
    <row r="15" spans="1:30" x14ac:dyDescent="0.2">
      <c r="A15" s="5" t="s">
        <v>170</v>
      </c>
    </row>
    <row r="16" spans="1:30" x14ac:dyDescent="0.2">
      <c r="A16" t="s">
        <v>167</v>
      </c>
      <c r="B16">
        <v>55</v>
      </c>
      <c r="C16">
        <v>63</v>
      </c>
      <c r="D16">
        <v>25</v>
      </c>
      <c r="E16">
        <v>19</v>
      </c>
      <c r="F16">
        <v>162</v>
      </c>
    </row>
    <row r="17" spans="1:31" x14ac:dyDescent="0.2">
      <c r="A17" t="s">
        <v>168</v>
      </c>
      <c r="B17">
        <v>39</v>
      </c>
      <c r="C17">
        <v>47</v>
      </c>
      <c r="D17">
        <v>33</v>
      </c>
      <c r="E17">
        <v>17</v>
      </c>
      <c r="F17">
        <v>136</v>
      </c>
    </row>
    <row r="18" spans="1:31" x14ac:dyDescent="0.2">
      <c r="A18" t="s">
        <v>32</v>
      </c>
      <c r="B18">
        <f>SUM(B16:B17)</f>
        <v>94</v>
      </c>
      <c r="C18">
        <f>SUM(C16:C17)</f>
        <v>110</v>
      </c>
      <c r="D18">
        <f>SUM(D16:D17)</f>
        <v>58</v>
      </c>
      <c r="E18">
        <f>SUM(E16:E17)</f>
        <v>36</v>
      </c>
      <c r="F18">
        <f>SUM(F16:F17)</f>
        <v>298</v>
      </c>
    </row>
    <row r="19" spans="1:31" x14ac:dyDescent="0.2">
      <c r="A19" s="5" t="s">
        <v>172</v>
      </c>
    </row>
    <row r="20" spans="1:31" x14ac:dyDescent="0.2">
      <c r="A20" t="s">
        <v>167</v>
      </c>
      <c r="B20">
        <v>38</v>
      </c>
      <c r="C20">
        <v>57</v>
      </c>
      <c r="D20">
        <v>47</v>
      </c>
      <c r="E20">
        <v>18</v>
      </c>
      <c r="F20">
        <v>162</v>
      </c>
    </row>
    <row r="21" spans="1:31" x14ac:dyDescent="0.2">
      <c r="A21" t="s">
        <v>168</v>
      </c>
      <c r="B21">
        <v>20</v>
      </c>
      <c r="C21">
        <v>50</v>
      </c>
      <c r="D21">
        <v>46</v>
      </c>
      <c r="E21">
        <v>20</v>
      </c>
      <c r="F21">
        <v>136</v>
      </c>
    </row>
    <row r="22" spans="1:31" x14ac:dyDescent="0.2">
      <c r="A22" t="s">
        <v>32</v>
      </c>
      <c r="B22">
        <f>SUM(B20:B21)</f>
        <v>58</v>
      </c>
      <c r="C22">
        <f>SUM(C20:C21)</f>
        <v>107</v>
      </c>
      <c r="D22">
        <f>SUM(D20:D21)</f>
        <v>93</v>
      </c>
      <c r="E22">
        <f>SUM(E20:E21)</f>
        <v>38</v>
      </c>
      <c r="F22">
        <f>SUM(F20:F21)</f>
        <v>298</v>
      </c>
    </row>
    <row r="23" spans="1:31" x14ac:dyDescent="0.2">
      <c r="A23" s="5" t="s">
        <v>173</v>
      </c>
    </row>
    <row r="24" spans="1:31" x14ac:dyDescent="0.2">
      <c r="A24" t="s">
        <v>167</v>
      </c>
      <c r="B24">
        <v>40</v>
      </c>
      <c r="C24">
        <v>68</v>
      </c>
      <c r="D24">
        <v>33</v>
      </c>
      <c r="E24">
        <v>21</v>
      </c>
      <c r="F24">
        <v>162</v>
      </c>
    </row>
    <row r="25" spans="1:31" x14ac:dyDescent="0.2">
      <c r="A25" t="s">
        <v>168</v>
      </c>
      <c r="B25">
        <v>29</v>
      </c>
      <c r="C25">
        <v>58</v>
      </c>
      <c r="D25">
        <v>36</v>
      </c>
      <c r="E25">
        <v>13</v>
      </c>
      <c r="F25">
        <v>136</v>
      </c>
    </row>
    <row r="26" spans="1:31" x14ac:dyDescent="0.2">
      <c r="A26" t="s">
        <v>32</v>
      </c>
      <c r="B26">
        <f>SUM(B24:B25)</f>
        <v>69</v>
      </c>
      <c r="C26">
        <f>SUM(C24:C25)</f>
        <v>126</v>
      </c>
      <c r="D26">
        <f>SUM(D24:D25)</f>
        <v>69</v>
      </c>
      <c r="E26">
        <f>SUM(E24:E25)</f>
        <v>34</v>
      </c>
      <c r="F26">
        <f>SUM(F24:F25)</f>
        <v>298</v>
      </c>
    </row>
    <row r="27" spans="1:31" x14ac:dyDescent="0.2">
      <c r="A27" s="5" t="s">
        <v>174</v>
      </c>
      <c r="AA27" s="8"/>
      <c r="AB27" s="8"/>
      <c r="AC27" s="8"/>
      <c r="AD27" s="8"/>
      <c r="AE27" s="8"/>
    </row>
    <row r="28" spans="1:31" x14ac:dyDescent="0.2">
      <c r="A28" t="s">
        <v>167</v>
      </c>
      <c r="B28">
        <v>39</v>
      </c>
      <c r="C28">
        <v>50</v>
      </c>
      <c r="D28">
        <v>43</v>
      </c>
      <c r="E28">
        <v>29</v>
      </c>
      <c r="F28">
        <v>161</v>
      </c>
    </row>
    <row r="29" spans="1:31" x14ac:dyDescent="0.2">
      <c r="A29" t="s">
        <v>168</v>
      </c>
      <c r="B29">
        <v>31</v>
      </c>
      <c r="C29">
        <v>43</v>
      </c>
      <c r="D29">
        <v>40</v>
      </c>
      <c r="E29">
        <v>22</v>
      </c>
      <c r="F29">
        <v>136</v>
      </c>
    </row>
    <row r="30" spans="1:31" x14ac:dyDescent="0.2">
      <c r="A30" t="s">
        <v>32</v>
      </c>
      <c r="B30">
        <f>SUM(B28:B29)</f>
        <v>70</v>
      </c>
      <c r="C30">
        <f>SUM(C28:C29)</f>
        <v>93</v>
      </c>
      <c r="D30">
        <f>SUM(D28:D29)</f>
        <v>83</v>
      </c>
      <c r="E30">
        <f>SUM(E28:E29)</f>
        <v>51</v>
      </c>
      <c r="F30">
        <f>SUM(F28:F29)</f>
        <v>297</v>
      </c>
    </row>
    <row r="31" spans="1:31" x14ac:dyDescent="0.2">
      <c r="A31" s="5" t="s">
        <v>175</v>
      </c>
    </row>
    <row r="32" spans="1:31" x14ac:dyDescent="0.2">
      <c r="A32" t="s">
        <v>167</v>
      </c>
      <c r="B32">
        <v>38</v>
      </c>
      <c r="C32">
        <v>64</v>
      </c>
      <c r="D32">
        <v>38</v>
      </c>
      <c r="E32">
        <v>21</v>
      </c>
      <c r="F32">
        <v>161</v>
      </c>
    </row>
    <row r="33" spans="1:6" x14ac:dyDescent="0.2">
      <c r="A33" t="s">
        <v>168</v>
      </c>
      <c r="B33">
        <v>37</v>
      </c>
      <c r="C33">
        <v>50</v>
      </c>
      <c r="D33">
        <v>30</v>
      </c>
      <c r="E33">
        <v>19</v>
      </c>
      <c r="F33">
        <v>136</v>
      </c>
    </row>
    <row r="34" spans="1:6" x14ac:dyDescent="0.2">
      <c r="A34" t="s">
        <v>32</v>
      </c>
      <c r="B34">
        <f>SUM(B32:B33)</f>
        <v>75</v>
      </c>
      <c r="C34">
        <f>SUM(C32:C33)</f>
        <v>114</v>
      </c>
      <c r="D34">
        <f>SUM(D32:D33)</f>
        <v>68</v>
      </c>
      <c r="E34">
        <f>SUM(E32:E33)</f>
        <v>40</v>
      </c>
      <c r="F34">
        <f>SUM(F32:F33)</f>
        <v>297</v>
      </c>
    </row>
    <row r="50" spans="18:31" x14ac:dyDescent="0.2">
      <c r="AB50" s="8"/>
      <c r="AC50" s="8"/>
      <c r="AD50" s="8"/>
      <c r="AE50" s="8"/>
    </row>
    <row r="51" spans="18:31" x14ac:dyDescent="0.2">
      <c r="R51" s="8"/>
      <c r="S51" s="8"/>
      <c r="T51" s="8"/>
      <c r="U51" s="8"/>
    </row>
    <row r="52" spans="18:31" x14ac:dyDescent="0.2">
      <c r="R52" s="8"/>
      <c r="S52" s="8"/>
      <c r="T52" s="8"/>
      <c r="U52" s="8"/>
    </row>
    <row r="53" spans="18:31" x14ac:dyDescent="0.2">
      <c r="R53" s="8"/>
      <c r="S53" s="8"/>
      <c r="T53" s="8"/>
      <c r="U53" s="8"/>
    </row>
    <row r="54" spans="18:31" x14ac:dyDescent="0.2">
      <c r="R54" s="8"/>
      <c r="S54" s="8"/>
      <c r="T54" s="8"/>
      <c r="U54" s="8"/>
    </row>
    <row r="55" spans="18:31" x14ac:dyDescent="0.2">
      <c r="R55" s="8"/>
      <c r="S55" s="8"/>
      <c r="T55" s="8"/>
      <c r="U55" s="8"/>
    </row>
    <row r="56" spans="18:31" x14ac:dyDescent="0.2">
      <c r="R56" s="8"/>
      <c r="S56" s="8"/>
      <c r="T56" s="8"/>
      <c r="U56" s="8"/>
    </row>
    <row r="57" spans="18:31" x14ac:dyDescent="0.2">
      <c r="R57" s="8"/>
      <c r="S57" s="8"/>
      <c r="T57" s="8"/>
      <c r="U57" s="8"/>
    </row>
    <row r="58" spans="18:31" x14ac:dyDescent="0.2">
      <c r="R58" s="8"/>
      <c r="S58" s="8"/>
      <c r="T58" s="8"/>
      <c r="U58" s="8"/>
    </row>
  </sheetData>
  <mergeCells count="1">
    <mergeCell ref="A1:C1"/>
  </mergeCells>
  <pageMargins left="0.7" right="0.7" top="0.75" bottom="0.75" header="0.3" footer="0.3"/>
  <pageSetup orientation="portrait" horizontalDpi="4294967292" verticalDpi="429496729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4"/>
  <sheetViews>
    <sheetView workbookViewId="0">
      <selection activeCell="G3" sqref="G3:I6"/>
    </sheetView>
  </sheetViews>
  <sheetFormatPr baseColWidth="10" defaultColWidth="8.83203125" defaultRowHeight="15" x14ac:dyDescent="0.2"/>
  <sheetData>
    <row r="1" spans="1:6" x14ac:dyDescent="0.2">
      <c r="A1" s="18" t="s">
        <v>163</v>
      </c>
      <c r="B1" s="18"/>
      <c r="C1" s="18"/>
    </row>
    <row r="2" spans="1:6" x14ac:dyDescent="0.2">
      <c r="A2" t="s">
        <v>2</v>
      </c>
      <c r="B2" t="s">
        <v>0</v>
      </c>
      <c r="C2" t="s">
        <v>1</v>
      </c>
    </row>
    <row r="3" spans="1:6" x14ac:dyDescent="0.2">
      <c r="A3" t="s">
        <v>34</v>
      </c>
      <c r="B3">
        <v>48</v>
      </c>
      <c r="C3">
        <v>37</v>
      </c>
      <c r="D3">
        <f>SUM(B3:C3)</f>
        <v>85</v>
      </c>
    </row>
    <row r="4" spans="1:6" x14ac:dyDescent="0.2">
      <c r="A4" t="s">
        <v>164</v>
      </c>
      <c r="B4">
        <v>75</v>
      </c>
      <c r="C4">
        <v>68</v>
      </c>
      <c r="D4">
        <f>SUM(B4:C4)</f>
        <v>143</v>
      </c>
    </row>
    <row r="5" spans="1:6" x14ac:dyDescent="0.2">
      <c r="A5" t="s">
        <v>35</v>
      </c>
      <c r="B5">
        <v>39</v>
      </c>
      <c r="C5">
        <v>31</v>
      </c>
      <c r="D5">
        <f>SUM(B5:C5)</f>
        <v>70</v>
      </c>
    </row>
    <row r="6" spans="1:6" x14ac:dyDescent="0.2">
      <c r="A6" t="s">
        <v>32</v>
      </c>
      <c r="B6">
        <v>162</v>
      </c>
      <c r="C6">
        <v>136</v>
      </c>
      <c r="D6">
        <f>SUM(B6:C6)</f>
        <v>298</v>
      </c>
    </row>
    <row r="14" spans="1:6" x14ac:dyDescent="0.2">
      <c r="F14" t="s">
        <v>236</v>
      </c>
    </row>
  </sheetData>
  <mergeCells count="1">
    <mergeCell ref="A1:C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6"/>
  <sheetViews>
    <sheetView workbookViewId="0">
      <selection activeCell="F2" sqref="F2:I7"/>
    </sheetView>
  </sheetViews>
  <sheetFormatPr baseColWidth="10" defaultColWidth="8.83203125" defaultRowHeight="15" x14ac:dyDescent="0.2"/>
  <sheetData>
    <row r="1" spans="1:4" x14ac:dyDescent="0.2">
      <c r="A1" s="18" t="s">
        <v>181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34</v>
      </c>
      <c r="B3">
        <v>64</v>
      </c>
      <c r="C3">
        <v>58</v>
      </c>
      <c r="D3">
        <f>SUM(B3:C3)</f>
        <v>122</v>
      </c>
    </row>
    <row r="4" spans="1:4" x14ac:dyDescent="0.2">
      <c r="A4" t="s">
        <v>76</v>
      </c>
      <c r="B4">
        <v>56</v>
      </c>
      <c r="C4">
        <v>28</v>
      </c>
      <c r="D4">
        <f>SUM(B4:C4)</f>
        <v>84</v>
      </c>
    </row>
    <row r="5" spans="1:4" x14ac:dyDescent="0.2">
      <c r="A5" t="s">
        <v>56</v>
      </c>
      <c r="B5">
        <v>42</v>
      </c>
      <c r="C5">
        <v>50</v>
      </c>
      <c r="D5">
        <f>SUM(B5:C5)</f>
        <v>92</v>
      </c>
    </row>
    <row r="6" spans="1:4" x14ac:dyDescent="0.2">
      <c r="A6" t="s">
        <v>32</v>
      </c>
      <c r="B6">
        <v>162</v>
      </c>
      <c r="C6">
        <v>136</v>
      </c>
      <c r="D6">
        <f>SUM(B6:C6)</f>
        <v>298</v>
      </c>
    </row>
  </sheetData>
  <mergeCells count="1">
    <mergeCell ref="A1:C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7"/>
  <sheetViews>
    <sheetView workbookViewId="0">
      <selection activeCell="E3" sqref="E3:E6"/>
    </sheetView>
  </sheetViews>
  <sheetFormatPr baseColWidth="10" defaultColWidth="8.83203125" defaultRowHeight="15" x14ac:dyDescent="0.2"/>
  <sheetData>
    <row r="1" spans="1:5" x14ac:dyDescent="0.2">
      <c r="A1" s="18" t="s">
        <v>182</v>
      </c>
      <c r="B1" s="18"/>
      <c r="C1" s="18"/>
    </row>
    <row r="2" spans="1:5" x14ac:dyDescent="0.2">
      <c r="A2" t="s">
        <v>2</v>
      </c>
      <c r="B2" t="s">
        <v>0</v>
      </c>
      <c r="C2" t="s">
        <v>1</v>
      </c>
    </row>
    <row r="3" spans="1:5" x14ac:dyDescent="0.2">
      <c r="A3" t="s">
        <v>183</v>
      </c>
      <c r="B3">
        <v>42</v>
      </c>
      <c r="C3">
        <v>36</v>
      </c>
      <c r="D3">
        <f>SUM(B3:C3)</f>
        <v>78</v>
      </c>
      <c r="E3" s="8"/>
    </row>
    <row r="4" spans="1:5" x14ac:dyDescent="0.2">
      <c r="A4" t="s">
        <v>184</v>
      </c>
      <c r="B4">
        <v>113</v>
      </c>
      <c r="C4">
        <v>93</v>
      </c>
      <c r="D4">
        <f>SUM(B4:C4)</f>
        <v>206</v>
      </c>
      <c r="E4" s="8"/>
    </row>
    <row r="5" spans="1:5" x14ac:dyDescent="0.2">
      <c r="A5" t="s">
        <v>185</v>
      </c>
      <c r="B5">
        <v>0</v>
      </c>
      <c r="C5">
        <v>2</v>
      </c>
      <c r="D5">
        <f>SUM(B5:C5)</f>
        <v>2</v>
      </c>
      <c r="E5" s="8"/>
    </row>
    <row r="6" spans="1:5" x14ac:dyDescent="0.2">
      <c r="A6" t="s">
        <v>186</v>
      </c>
      <c r="B6">
        <v>3</v>
      </c>
      <c r="C6">
        <v>5</v>
      </c>
      <c r="D6">
        <f>SUM(B6:C6)</f>
        <v>8</v>
      </c>
      <c r="E6" s="8"/>
    </row>
    <row r="7" spans="1:5" x14ac:dyDescent="0.2">
      <c r="A7" t="s">
        <v>32</v>
      </c>
      <c r="B7">
        <v>158</v>
      </c>
      <c r="C7">
        <v>136</v>
      </c>
      <c r="D7">
        <f>SUM(B7:C7)</f>
        <v>294</v>
      </c>
    </row>
  </sheetData>
  <mergeCells count="1">
    <mergeCell ref="A1:C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0"/>
  <sheetViews>
    <sheetView workbookViewId="0">
      <selection activeCell="E3" sqref="E3:F11"/>
    </sheetView>
  </sheetViews>
  <sheetFormatPr baseColWidth="10" defaultColWidth="8.83203125" defaultRowHeight="15" x14ac:dyDescent="0.2"/>
  <cols>
    <col min="1" max="1" width="31.6640625" customWidth="1"/>
  </cols>
  <sheetData>
    <row r="1" spans="1:5" x14ac:dyDescent="0.2">
      <c r="A1" s="18" t="s">
        <v>187</v>
      </c>
      <c r="B1" s="18"/>
      <c r="C1" s="18"/>
    </row>
    <row r="2" spans="1:5" x14ac:dyDescent="0.2">
      <c r="A2" t="s">
        <v>2</v>
      </c>
      <c r="B2" t="s">
        <v>0</v>
      </c>
      <c r="C2" t="s">
        <v>1</v>
      </c>
    </row>
    <row r="3" spans="1:5" x14ac:dyDescent="0.2">
      <c r="A3" t="s">
        <v>188</v>
      </c>
      <c r="B3">
        <v>146</v>
      </c>
      <c r="C3">
        <v>122</v>
      </c>
      <c r="D3">
        <f t="shared" ref="D3:D9" si="0">SUM(B3:C3)</f>
        <v>268</v>
      </c>
      <c r="E3" s="8"/>
    </row>
    <row r="4" spans="1:5" x14ac:dyDescent="0.2">
      <c r="A4" t="s">
        <v>189</v>
      </c>
      <c r="B4">
        <v>2</v>
      </c>
      <c r="C4">
        <v>1</v>
      </c>
      <c r="D4">
        <f t="shared" si="0"/>
        <v>3</v>
      </c>
      <c r="E4" s="8"/>
    </row>
    <row r="5" spans="1:5" x14ac:dyDescent="0.2">
      <c r="A5" t="s">
        <v>190</v>
      </c>
      <c r="B5">
        <v>4</v>
      </c>
      <c r="C5">
        <v>3</v>
      </c>
      <c r="D5">
        <f t="shared" si="0"/>
        <v>7</v>
      </c>
      <c r="E5" s="8"/>
    </row>
    <row r="6" spans="1:5" x14ac:dyDescent="0.2">
      <c r="A6" t="s">
        <v>191</v>
      </c>
      <c r="B6">
        <v>2</v>
      </c>
      <c r="C6">
        <v>1</v>
      </c>
      <c r="D6">
        <f t="shared" si="0"/>
        <v>3</v>
      </c>
      <c r="E6" s="8"/>
    </row>
    <row r="7" spans="1:5" x14ac:dyDescent="0.2">
      <c r="A7" t="s">
        <v>192</v>
      </c>
      <c r="B7">
        <v>0</v>
      </c>
      <c r="C7">
        <v>0</v>
      </c>
      <c r="D7">
        <f t="shared" si="0"/>
        <v>0</v>
      </c>
      <c r="E7" s="8"/>
    </row>
    <row r="8" spans="1:5" x14ac:dyDescent="0.2">
      <c r="A8" t="s">
        <v>193</v>
      </c>
      <c r="B8">
        <v>0</v>
      </c>
      <c r="C8">
        <v>0</v>
      </c>
      <c r="D8">
        <f t="shared" si="0"/>
        <v>0</v>
      </c>
      <c r="E8" s="8"/>
    </row>
    <row r="9" spans="1:5" x14ac:dyDescent="0.2">
      <c r="A9" t="s">
        <v>194</v>
      </c>
      <c r="B9">
        <v>2</v>
      </c>
      <c r="C9">
        <v>5</v>
      </c>
      <c r="D9">
        <f t="shared" si="0"/>
        <v>7</v>
      </c>
      <c r="E9" s="8"/>
    </row>
    <row r="10" spans="1:5" x14ac:dyDescent="0.2">
      <c r="D10">
        <f>SUM(D3:D9)</f>
        <v>288</v>
      </c>
    </row>
  </sheetData>
  <mergeCells count="1">
    <mergeCell ref="A1:C1"/>
  </mergeCells>
  <pageMargins left="0.7" right="0.7" top="0.75" bottom="0.75" header="0.3" footer="0.3"/>
  <pageSetup orientation="portrait" horizontalDpi="4294967292" verticalDpi="429496729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9"/>
  <sheetViews>
    <sheetView workbookViewId="0">
      <selection activeCell="F3" sqref="F3:H8"/>
    </sheetView>
  </sheetViews>
  <sheetFormatPr baseColWidth="10" defaultColWidth="8.83203125" defaultRowHeight="15" x14ac:dyDescent="0.2"/>
  <cols>
    <col min="1" max="1" width="32.83203125" customWidth="1"/>
  </cols>
  <sheetData>
    <row r="1" spans="1:7" x14ac:dyDescent="0.2">
      <c r="A1" s="18" t="s">
        <v>195</v>
      </c>
      <c r="B1" s="18"/>
      <c r="C1" s="18"/>
    </row>
    <row r="2" spans="1:7" x14ac:dyDescent="0.2">
      <c r="A2" t="s">
        <v>2</v>
      </c>
      <c r="B2" t="s">
        <v>0</v>
      </c>
      <c r="C2" t="s">
        <v>1</v>
      </c>
    </row>
    <row r="3" spans="1:7" x14ac:dyDescent="0.2">
      <c r="A3" t="s">
        <v>265</v>
      </c>
      <c r="B3">
        <v>41</v>
      </c>
      <c r="C3">
        <v>22</v>
      </c>
      <c r="D3">
        <f t="shared" ref="D3:D9" si="0">SUM(B3:C3)</f>
        <v>63</v>
      </c>
      <c r="G3" s="8"/>
    </row>
    <row r="4" spans="1:7" x14ac:dyDescent="0.2">
      <c r="A4" t="s">
        <v>266</v>
      </c>
      <c r="B4">
        <v>42</v>
      </c>
      <c r="C4">
        <v>23</v>
      </c>
      <c r="D4">
        <f t="shared" si="0"/>
        <v>65</v>
      </c>
      <c r="G4" s="8"/>
    </row>
    <row r="5" spans="1:7" x14ac:dyDescent="0.2">
      <c r="A5" t="s">
        <v>267</v>
      </c>
      <c r="B5">
        <v>25</v>
      </c>
      <c r="C5">
        <v>20</v>
      </c>
      <c r="D5">
        <f t="shared" si="0"/>
        <v>45</v>
      </c>
      <c r="G5" s="8"/>
    </row>
    <row r="6" spans="1:7" x14ac:dyDescent="0.2">
      <c r="A6" t="s">
        <v>196</v>
      </c>
      <c r="B6">
        <v>34</v>
      </c>
      <c r="C6">
        <v>35</v>
      </c>
      <c r="D6">
        <f t="shared" si="0"/>
        <v>69</v>
      </c>
      <c r="G6" s="8"/>
    </row>
    <row r="7" spans="1:7" x14ac:dyDescent="0.2">
      <c r="A7" t="s">
        <v>197</v>
      </c>
      <c r="B7">
        <v>12</v>
      </c>
      <c r="C7">
        <v>22</v>
      </c>
      <c r="D7">
        <f t="shared" si="0"/>
        <v>34</v>
      </c>
      <c r="G7" s="8"/>
    </row>
    <row r="8" spans="1:7" x14ac:dyDescent="0.2">
      <c r="A8" t="s">
        <v>198</v>
      </c>
      <c r="B8">
        <v>1</v>
      </c>
      <c r="C8">
        <v>8</v>
      </c>
      <c r="D8">
        <f t="shared" si="0"/>
        <v>9</v>
      </c>
      <c r="G8" s="8"/>
    </row>
    <row r="9" spans="1:7" x14ac:dyDescent="0.2">
      <c r="A9" t="s">
        <v>57</v>
      </c>
      <c r="B9">
        <v>155</v>
      </c>
      <c r="C9">
        <v>130</v>
      </c>
      <c r="D9">
        <f t="shared" si="0"/>
        <v>285</v>
      </c>
    </row>
  </sheetData>
  <mergeCells count="1">
    <mergeCell ref="A1:C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0"/>
  <sheetViews>
    <sheetView workbookViewId="0">
      <selection sqref="A1:C1"/>
    </sheetView>
  </sheetViews>
  <sheetFormatPr baseColWidth="10" defaultColWidth="8.83203125" defaultRowHeight="15" x14ac:dyDescent="0.2"/>
  <cols>
    <col min="1" max="1" width="36.6640625" customWidth="1"/>
  </cols>
  <sheetData>
    <row r="1" spans="1:4" x14ac:dyDescent="0.2">
      <c r="A1" s="18" t="s">
        <v>199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200</v>
      </c>
      <c r="B3">
        <v>9</v>
      </c>
      <c r="C3">
        <v>2</v>
      </c>
      <c r="D3">
        <f t="shared" ref="D3:D10" si="0">SUM(B3:C3)</f>
        <v>11</v>
      </c>
    </row>
    <row r="4" spans="1:4" x14ac:dyDescent="0.2">
      <c r="A4" t="s">
        <v>201</v>
      </c>
      <c r="B4">
        <v>95</v>
      </c>
      <c r="C4">
        <v>72</v>
      </c>
      <c r="D4">
        <f t="shared" si="0"/>
        <v>167</v>
      </c>
    </row>
    <row r="5" spans="1:4" x14ac:dyDescent="0.2">
      <c r="A5" t="s">
        <v>202</v>
      </c>
      <c r="B5">
        <v>17</v>
      </c>
      <c r="C5">
        <v>24</v>
      </c>
      <c r="D5">
        <f t="shared" si="0"/>
        <v>41</v>
      </c>
    </row>
    <row r="6" spans="1:4" x14ac:dyDescent="0.2">
      <c r="A6" t="s">
        <v>203</v>
      </c>
      <c r="B6">
        <v>23</v>
      </c>
      <c r="C6">
        <v>20</v>
      </c>
      <c r="D6">
        <f t="shared" si="0"/>
        <v>43</v>
      </c>
    </row>
    <row r="7" spans="1:4" x14ac:dyDescent="0.2">
      <c r="A7" t="s">
        <v>204</v>
      </c>
      <c r="B7">
        <v>1</v>
      </c>
      <c r="C7">
        <v>7</v>
      </c>
      <c r="D7">
        <f t="shared" si="0"/>
        <v>8</v>
      </c>
    </row>
    <row r="8" spans="1:4" x14ac:dyDescent="0.2">
      <c r="A8" t="s">
        <v>205</v>
      </c>
      <c r="B8">
        <v>0</v>
      </c>
      <c r="C8">
        <v>0</v>
      </c>
      <c r="D8">
        <f t="shared" si="0"/>
        <v>0</v>
      </c>
    </row>
    <row r="9" spans="1:4" x14ac:dyDescent="0.2">
      <c r="A9" t="s">
        <v>206</v>
      </c>
      <c r="B9">
        <v>9</v>
      </c>
      <c r="C9" t="s">
        <v>92</v>
      </c>
      <c r="D9">
        <f t="shared" si="0"/>
        <v>9</v>
      </c>
    </row>
    <row r="10" spans="1:4" x14ac:dyDescent="0.2">
      <c r="A10" t="s">
        <v>32</v>
      </c>
      <c r="B10">
        <v>154</v>
      </c>
      <c r="C10">
        <v>125</v>
      </c>
      <c r="D10">
        <f t="shared" si="0"/>
        <v>279</v>
      </c>
    </row>
  </sheetData>
  <mergeCells count="1">
    <mergeCell ref="A1:C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11"/>
  <sheetViews>
    <sheetView workbookViewId="0">
      <selection activeCell="E3" sqref="E3:E10"/>
    </sheetView>
  </sheetViews>
  <sheetFormatPr baseColWidth="10" defaultColWidth="8.83203125" defaultRowHeight="15" x14ac:dyDescent="0.2"/>
  <cols>
    <col min="1" max="1" width="42.1640625" customWidth="1"/>
  </cols>
  <sheetData>
    <row r="1" spans="1:5" x14ac:dyDescent="0.2">
      <c r="A1" s="18" t="s">
        <v>207</v>
      </c>
      <c r="B1" s="18"/>
      <c r="C1" s="18"/>
    </row>
    <row r="2" spans="1:5" x14ac:dyDescent="0.2">
      <c r="A2" t="s">
        <v>2</v>
      </c>
      <c r="B2" t="s">
        <v>0</v>
      </c>
      <c r="C2" t="s">
        <v>1</v>
      </c>
    </row>
    <row r="3" spans="1:5" x14ac:dyDescent="0.2">
      <c r="A3" t="s">
        <v>208</v>
      </c>
      <c r="B3">
        <v>48</v>
      </c>
      <c r="C3">
        <v>61</v>
      </c>
      <c r="D3">
        <f t="shared" ref="D3:D11" si="0">SUM(B3:C3)</f>
        <v>109</v>
      </c>
      <c r="E3" s="8"/>
    </row>
    <row r="4" spans="1:5" x14ac:dyDescent="0.2">
      <c r="A4" t="s">
        <v>209</v>
      </c>
      <c r="B4">
        <v>13</v>
      </c>
      <c r="C4">
        <v>10</v>
      </c>
      <c r="D4">
        <f t="shared" si="0"/>
        <v>23</v>
      </c>
      <c r="E4" s="8"/>
    </row>
    <row r="5" spans="1:5" x14ac:dyDescent="0.2">
      <c r="A5" t="s">
        <v>210</v>
      </c>
      <c r="B5">
        <v>10</v>
      </c>
      <c r="C5">
        <v>9</v>
      </c>
      <c r="D5">
        <f t="shared" si="0"/>
        <v>19</v>
      </c>
      <c r="E5" s="8"/>
    </row>
    <row r="6" spans="1:5" x14ac:dyDescent="0.2">
      <c r="A6" t="s">
        <v>211</v>
      </c>
      <c r="B6">
        <v>7</v>
      </c>
      <c r="C6">
        <v>4</v>
      </c>
      <c r="D6">
        <f t="shared" si="0"/>
        <v>11</v>
      </c>
      <c r="E6" s="8"/>
    </row>
    <row r="7" spans="1:5" x14ac:dyDescent="0.2">
      <c r="A7" t="s">
        <v>212</v>
      </c>
      <c r="B7">
        <v>27</v>
      </c>
      <c r="C7">
        <v>7</v>
      </c>
      <c r="D7">
        <f t="shared" si="0"/>
        <v>34</v>
      </c>
      <c r="E7" s="8"/>
    </row>
    <row r="8" spans="1:5" x14ac:dyDescent="0.2">
      <c r="A8" t="s">
        <v>213</v>
      </c>
      <c r="B8">
        <v>5</v>
      </c>
      <c r="C8">
        <v>1</v>
      </c>
      <c r="D8">
        <f t="shared" si="0"/>
        <v>6</v>
      </c>
      <c r="E8" s="8"/>
    </row>
    <row r="9" spans="1:5" x14ac:dyDescent="0.2">
      <c r="A9" t="s">
        <v>214</v>
      </c>
      <c r="B9">
        <v>8</v>
      </c>
      <c r="C9">
        <v>4</v>
      </c>
      <c r="D9">
        <f t="shared" si="0"/>
        <v>12</v>
      </c>
      <c r="E9" s="8"/>
    </row>
    <row r="10" spans="1:5" x14ac:dyDescent="0.2">
      <c r="A10" t="s">
        <v>215</v>
      </c>
      <c r="B10">
        <v>10</v>
      </c>
      <c r="C10" s="7" t="s">
        <v>92</v>
      </c>
      <c r="D10">
        <f t="shared" si="0"/>
        <v>10</v>
      </c>
      <c r="E10" s="8"/>
    </row>
    <row r="11" spans="1:5" x14ac:dyDescent="0.2">
      <c r="A11" t="s">
        <v>32</v>
      </c>
      <c r="B11">
        <v>128</v>
      </c>
      <c r="C11">
        <v>96</v>
      </c>
      <c r="D11">
        <f t="shared" si="0"/>
        <v>224</v>
      </c>
    </row>
  </sheetData>
  <mergeCells count="1">
    <mergeCell ref="A1:C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8"/>
  <sheetViews>
    <sheetView workbookViewId="0">
      <selection activeCell="C8" sqref="C8"/>
    </sheetView>
  </sheetViews>
  <sheetFormatPr baseColWidth="10" defaultColWidth="8.83203125" defaultRowHeight="15" x14ac:dyDescent="0.2"/>
  <cols>
    <col min="1" max="1" width="32.83203125" customWidth="1"/>
  </cols>
  <sheetData>
    <row r="1" spans="1:3" x14ac:dyDescent="0.2">
      <c r="A1" s="18" t="s">
        <v>234</v>
      </c>
      <c r="B1" s="18"/>
      <c r="C1" s="18"/>
    </row>
    <row r="2" spans="1:3" x14ac:dyDescent="0.2">
      <c r="A2" t="s">
        <v>2</v>
      </c>
      <c r="B2" t="s">
        <v>0</v>
      </c>
      <c r="C2" t="s">
        <v>1</v>
      </c>
    </row>
    <row r="3" spans="1:3" x14ac:dyDescent="0.2">
      <c r="A3" t="s">
        <v>216</v>
      </c>
      <c r="B3">
        <v>74</v>
      </c>
      <c r="C3" t="s">
        <v>92</v>
      </c>
    </row>
    <row r="4" spans="1:3" x14ac:dyDescent="0.2">
      <c r="A4" t="s">
        <v>217</v>
      </c>
      <c r="B4">
        <v>20</v>
      </c>
      <c r="C4">
        <v>48</v>
      </c>
    </row>
    <row r="5" spans="1:3" x14ac:dyDescent="0.2">
      <c r="A5" t="s">
        <v>220</v>
      </c>
      <c r="B5">
        <v>4</v>
      </c>
      <c r="C5" t="s">
        <v>92</v>
      </c>
    </row>
    <row r="6" spans="1:3" x14ac:dyDescent="0.2">
      <c r="A6" t="s">
        <v>219</v>
      </c>
      <c r="B6">
        <v>20</v>
      </c>
      <c r="C6">
        <v>1</v>
      </c>
    </row>
    <row r="7" spans="1:3" x14ac:dyDescent="0.2">
      <c r="A7" t="s">
        <v>218</v>
      </c>
      <c r="B7">
        <v>16</v>
      </c>
      <c r="C7">
        <v>34</v>
      </c>
    </row>
    <row r="8" spans="1:3" x14ac:dyDescent="0.2">
      <c r="A8" t="s">
        <v>180</v>
      </c>
      <c r="B8">
        <v>134</v>
      </c>
      <c r="C8">
        <v>117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22.83203125" customWidth="1"/>
    <col min="2" max="2" width="21.83203125" customWidth="1"/>
    <col min="3" max="3" width="29.6640625" customWidth="1"/>
  </cols>
  <sheetData>
    <row r="1" spans="1:7" x14ac:dyDescent="0.2">
      <c r="A1" s="18" t="s">
        <v>13</v>
      </c>
      <c r="B1" s="18"/>
      <c r="C1" s="18"/>
    </row>
    <row r="2" spans="1:7" x14ac:dyDescent="0.2">
      <c r="A2" t="s">
        <v>2</v>
      </c>
      <c r="B2" t="s">
        <v>0</v>
      </c>
      <c r="C2" t="s">
        <v>1</v>
      </c>
    </row>
    <row r="3" spans="1:7" x14ac:dyDescent="0.2">
      <c r="A3" s="1">
        <v>1</v>
      </c>
      <c r="B3">
        <v>17</v>
      </c>
      <c r="C3">
        <v>9</v>
      </c>
      <c r="D3">
        <f t="shared" ref="D3:D8" si="0">SUM(B3:C3)</f>
        <v>26</v>
      </c>
      <c r="F3">
        <v>1</v>
      </c>
      <c r="G3" s="8">
        <f>D3/D8</f>
        <v>8.3333333333333329E-2</v>
      </c>
    </row>
    <row r="4" spans="1:7" x14ac:dyDescent="0.2">
      <c r="A4" s="1">
        <v>2</v>
      </c>
      <c r="B4">
        <v>26</v>
      </c>
      <c r="C4">
        <v>21</v>
      </c>
      <c r="D4">
        <f t="shared" si="0"/>
        <v>47</v>
      </c>
      <c r="F4">
        <v>2</v>
      </c>
      <c r="G4" s="8">
        <f>D4/D8</f>
        <v>0.15064102564102563</v>
      </c>
    </row>
    <row r="5" spans="1:7" x14ac:dyDescent="0.2">
      <c r="A5" s="1">
        <v>3</v>
      </c>
      <c r="B5">
        <v>33</v>
      </c>
      <c r="C5">
        <v>39</v>
      </c>
      <c r="D5">
        <f t="shared" si="0"/>
        <v>72</v>
      </c>
      <c r="F5">
        <v>3</v>
      </c>
      <c r="G5" s="8">
        <f>D5/D8</f>
        <v>0.23076923076923078</v>
      </c>
    </row>
    <row r="6" spans="1:7" x14ac:dyDescent="0.2">
      <c r="A6" s="1">
        <v>4</v>
      </c>
      <c r="B6">
        <v>74</v>
      </c>
      <c r="C6">
        <v>54</v>
      </c>
      <c r="D6">
        <f t="shared" si="0"/>
        <v>128</v>
      </c>
      <c r="F6">
        <v>4</v>
      </c>
      <c r="G6" s="8">
        <f>D6/D8</f>
        <v>0.41025641025641024</v>
      </c>
    </row>
    <row r="7" spans="1:7" x14ac:dyDescent="0.2">
      <c r="A7" s="1" t="s">
        <v>14</v>
      </c>
      <c r="B7">
        <v>17</v>
      </c>
      <c r="C7">
        <v>22</v>
      </c>
      <c r="D7">
        <f t="shared" si="0"/>
        <v>39</v>
      </c>
      <c r="F7" t="s">
        <v>250</v>
      </c>
      <c r="G7" s="8">
        <f>D7/D8</f>
        <v>0.125</v>
      </c>
    </row>
    <row r="8" spans="1:7" x14ac:dyDescent="0.2">
      <c r="A8" t="s">
        <v>3</v>
      </c>
      <c r="B8">
        <v>167</v>
      </c>
      <c r="C8">
        <v>145</v>
      </c>
      <c r="D8">
        <f t="shared" si="0"/>
        <v>312</v>
      </c>
      <c r="G8" s="8"/>
    </row>
  </sheetData>
  <mergeCells count="1">
    <mergeCell ref="A1:C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5"/>
  <sheetViews>
    <sheetView workbookViewId="0">
      <selection activeCell="G4" sqref="G4:H7"/>
    </sheetView>
  </sheetViews>
  <sheetFormatPr baseColWidth="10" defaultColWidth="8.83203125" defaultRowHeight="15" x14ac:dyDescent="0.2"/>
  <sheetData>
    <row r="1" spans="1:4" x14ac:dyDescent="0.2">
      <c r="A1" s="18" t="s">
        <v>221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34</v>
      </c>
      <c r="B3">
        <v>68</v>
      </c>
      <c r="C3">
        <v>52</v>
      </c>
      <c r="D3">
        <f>SUM(B3:C3)</f>
        <v>120</v>
      </c>
    </row>
    <row r="4" spans="1:4" x14ac:dyDescent="0.2">
      <c r="A4" t="s">
        <v>76</v>
      </c>
      <c r="B4">
        <v>92</v>
      </c>
      <c r="C4">
        <v>84</v>
      </c>
      <c r="D4">
        <f>SUM(B4:C4)</f>
        <v>176</v>
      </c>
    </row>
    <row r="5" spans="1:4" x14ac:dyDescent="0.2">
      <c r="A5" t="s">
        <v>32</v>
      </c>
      <c r="B5">
        <v>160</v>
      </c>
      <c r="C5">
        <v>136</v>
      </c>
      <c r="D5">
        <f>SUM(D3:D4)</f>
        <v>296</v>
      </c>
    </row>
  </sheetData>
  <mergeCells count="1">
    <mergeCell ref="A1:C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6"/>
  <sheetViews>
    <sheetView zoomScale="150" zoomScaleNormal="150" workbookViewId="0">
      <selection activeCell="F3" sqref="F3:G7"/>
    </sheetView>
  </sheetViews>
  <sheetFormatPr baseColWidth="10" defaultColWidth="8.83203125" defaultRowHeight="15" x14ac:dyDescent="0.2"/>
  <sheetData>
    <row r="1" spans="1:4" x14ac:dyDescent="0.2">
      <c r="A1" s="18" t="s">
        <v>222</v>
      </c>
      <c r="B1" s="18"/>
      <c r="C1" s="18"/>
    </row>
    <row r="2" spans="1:4" x14ac:dyDescent="0.2">
      <c r="A2" t="s">
        <v>2</v>
      </c>
      <c r="B2" t="s">
        <v>0</v>
      </c>
      <c r="C2" t="s">
        <v>1</v>
      </c>
    </row>
    <row r="3" spans="1:4" x14ac:dyDescent="0.2">
      <c r="A3" t="s">
        <v>135</v>
      </c>
      <c r="B3">
        <v>43</v>
      </c>
      <c r="C3">
        <v>40</v>
      </c>
      <c r="D3">
        <f>SUM(B3:C3)</f>
        <v>83</v>
      </c>
    </row>
    <row r="4" spans="1:4" x14ac:dyDescent="0.2">
      <c r="A4" t="s">
        <v>223</v>
      </c>
      <c r="B4">
        <v>16</v>
      </c>
      <c r="C4">
        <v>13</v>
      </c>
      <c r="D4">
        <f>SUM(B4:C4)</f>
        <v>29</v>
      </c>
    </row>
    <row r="5" spans="1:4" x14ac:dyDescent="0.2">
      <c r="A5" t="s">
        <v>224</v>
      </c>
      <c r="B5">
        <v>99</v>
      </c>
      <c r="C5">
        <v>80</v>
      </c>
      <c r="D5">
        <f>SUM(B5:C5)</f>
        <v>179</v>
      </c>
    </row>
    <row r="6" spans="1:4" x14ac:dyDescent="0.2">
      <c r="A6" t="s">
        <v>32</v>
      </c>
      <c r="B6">
        <v>158</v>
      </c>
      <c r="C6">
        <v>133</v>
      </c>
    </row>
  </sheetData>
  <mergeCells count="1">
    <mergeCell ref="A1:C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5"/>
  <sheetViews>
    <sheetView workbookViewId="0">
      <selection activeCell="D17" sqref="D17"/>
    </sheetView>
  </sheetViews>
  <sheetFormatPr baseColWidth="10" defaultColWidth="8.83203125" defaultRowHeight="15" x14ac:dyDescent="0.2"/>
  <sheetData>
    <row r="1" spans="1:3" x14ac:dyDescent="0.2">
      <c r="A1" s="18" t="s">
        <v>225</v>
      </c>
      <c r="B1" s="18"/>
      <c r="C1" s="18"/>
    </row>
    <row r="2" spans="1:3" x14ac:dyDescent="0.2">
      <c r="A2" t="s">
        <v>2</v>
      </c>
      <c r="B2" t="s">
        <v>0</v>
      </c>
      <c r="C2" t="s">
        <v>1</v>
      </c>
    </row>
    <row r="3" spans="1:3" x14ac:dyDescent="0.2">
      <c r="A3" t="s">
        <v>34</v>
      </c>
      <c r="B3">
        <v>113</v>
      </c>
    </row>
    <row r="4" spans="1:3" x14ac:dyDescent="0.2">
      <c r="A4" t="s">
        <v>76</v>
      </c>
      <c r="B4">
        <v>47</v>
      </c>
    </row>
    <row r="5" spans="1:3" x14ac:dyDescent="0.2">
      <c r="A5" t="s">
        <v>32</v>
      </c>
      <c r="B5">
        <v>160</v>
      </c>
    </row>
  </sheetData>
  <mergeCells count="1">
    <mergeCell ref="A1:C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5"/>
  <sheetViews>
    <sheetView tabSelected="1" topLeftCell="A2" workbookViewId="0">
      <selection activeCell="B12" sqref="B12"/>
    </sheetView>
  </sheetViews>
  <sheetFormatPr baseColWidth="10" defaultColWidth="8.83203125" defaultRowHeight="15" x14ac:dyDescent="0.2"/>
  <cols>
    <col min="1" max="1" width="21.1640625" customWidth="1"/>
  </cols>
  <sheetData>
    <row r="1" spans="1:3" x14ac:dyDescent="0.2">
      <c r="A1" s="18" t="s">
        <v>226</v>
      </c>
      <c r="B1" s="18"/>
      <c r="C1" s="18"/>
    </row>
    <row r="2" spans="1:3" x14ac:dyDescent="0.2">
      <c r="A2" t="s">
        <v>162</v>
      </c>
      <c r="B2" t="s">
        <v>0</v>
      </c>
      <c r="C2" t="s">
        <v>1</v>
      </c>
    </row>
    <row r="5" spans="1:3" x14ac:dyDescent="0.2">
      <c r="A5" t="s">
        <v>32</v>
      </c>
      <c r="B5">
        <v>108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52BE-1364-ED44-A4B4-B2E9FFD30042}">
  <dimension ref="A1:J306"/>
  <sheetViews>
    <sheetView topLeftCell="E1" workbookViewId="0">
      <selection activeCell="J16" sqref="J16"/>
    </sheetView>
  </sheetViews>
  <sheetFormatPr baseColWidth="10" defaultRowHeight="15" x14ac:dyDescent="0.2"/>
  <cols>
    <col min="1" max="1" width="32.1640625" customWidth="1"/>
    <col min="6" max="6" width="48.33203125" bestFit="1" customWidth="1"/>
    <col min="7" max="7" width="23.83203125" customWidth="1"/>
    <col min="8" max="8" width="29" bestFit="1" customWidth="1"/>
    <col min="9" max="9" width="23.5" customWidth="1"/>
    <col min="10" max="10" width="10" bestFit="1" customWidth="1"/>
    <col min="11" max="11" width="22.33203125" bestFit="1" customWidth="1"/>
    <col min="12" max="13" width="10" bestFit="1" customWidth="1"/>
  </cols>
  <sheetData>
    <row r="1" spans="1:10" x14ac:dyDescent="0.2">
      <c r="A1" t="s">
        <v>279</v>
      </c>
      <c r="B1" t="s">
        <v>286</v>
      </c>
      <c r="C1" t="s">
        <v>283</v>
      </c>
    </row>
    <row r="2" spans="1:10" x14ac:dyDescent="0.2">
      <c r="A2" t="s">
        <v>282</v>
      </c>
      <c r="B2" t="s">
        <v>274</v>
      </c>
      <c r="C2" t="s">
        <v>272</v>
      </c>
    </row>
    <row r="3" spans="1:10" x14ac:dyDescent="0.2">
      <c r="A3" t="s">
        <v>282</v>
      </c>
      <c r="B3" t="s">
        <v>277</v>
      </c>
      <c r="C3" t="s">
        <v>272</v>
      </c>
      <c r="D3" t="s">
        <v>287</v>
      </c>
    </row>
    <row r="4" spans="1:10" x14ac:dyDescent="0.2">
      <c r="A4" t="s">
        <v>280</v>
      </c>
      <c r="B4" t="s">
        <v>274</v>
      </c>
      <c r="C4" t="s">
        <v>272</v>
      </c>
    </row>
    <row r="5" spans="1:10" x14ac:dyDescent="0.2">
      <c r="A5" t="s">
        <v>280</v>
      </c>
      <c r="B5" t="s">
        <v>276</v>
      </c>
      <c r="C5" t="s">
        <v>272</v>
      </c>
    </row>
    <row r="6" spans="1:10" x14ac:dyDescent="0.2">
      <c r="A6" t="s">
        <v>280</v>
      </c>
      <c r="B6" t="s">
        <v>275</v>
      </c>
      <c r="C6" t="s">
        <v>272</v>
      </c>
      <c r="F6" s="15" t="s">
        <v>285</v>
      </c>
      <c r="G6" s="15" t="s">
        <v>284</v>
      </c>
    </row>
    <row r="7" spans="1:10" x14ac:dyDescent="0.2">
      <c r="A7" t="s">
        <v>282</v>
      </c>
      <c r="B7" t="s">
        <v>274</v>
      </c>
      <c r="C7" t="s">
        <v>272</v>
      </c>
      <c r="F7" s="15" t="s">
        <v>268</v>
      </c>
      <c r="G7" t="s">
        <v>289</v>
      </c>
      <c r="H7" t="s">
        <v>290</v>
      </c>
      <c r="I7" t="s">
        <v>288</v>
      </c>
      <c r="J7" t="s">
        <v>269</v>
      </c>
    </row>
    <row r="8" spans="1:10" x14ac:dyDescent="0.2">
      <c r="A8" t="s">
        <v>281</v>
      </c>
      <c r="B8" t="s">
        <v>277</v>
      </c>
      <c r="C8" t="s">
        <v>272</v>
      </c>
      <c r="F8" s="16" t="s">
        <v>291</v>
      </c>
      <c r="G8" s="8">
        <v>0.22826086956521738</v>
      </c>
      <c r="H8" s="8">
        <v>1.0471204188481676E-2</v>
      </c>
      <c r="I8" s="8">
        <v>9.0909090909090912E-2</v>
      </c>
      <c r="J8" s="17">
        <v>8.1967213114754092E-2</v>
      </c>
    </row>
    <row r="9" spans="1:10" x14ac:dyDescent="0.2">
      <c r="A9" t="s">
        <v>280</v>
      </c>
      <c r="B9" t="s">
        <v>274</v>
      </c>
      <c r="C9" t="s">
        <v>272</v>
      </c>
      <c r="F9" s="16" t="s">
        <v>292</v>
      </c>
      <c r="G9" s="8">
        <v>0.29347826086956524</v>
      </c>
      <c r="H9" s="8">
        <v>7.8534031413612565E-2</v>
      </c>
      <c r="I9" s="8">
        <v>0.22727272727272727</v>
      </c>
      <c r="J9" s="17">
        <v>0.1540983606557377</v>
      </c>
    </row>
    <row r="10" spans="1:10" x14ac:dyDescent="0.2">
      <c r="A10" t="s">
        <v>282</v>
      </c>
      <c r="B10" t="s">
        <v>274</v>
      </c>
      <c r="C10" t="s">
        <v>272</v>
      </c>
      <c r="F10" s="16" t="s">
        <v>293</v>
      </c>
      <c r="G10" s="8">
        <v>0.29347826086956524</v>
      </c>
      <c r="H10" s="8">
        <v>0.19895287958115182</v>
      </c>
      <c r="I10" s="8">
        <v>0.18181818181818182</v>
      </c>
      <c r="J10" s="17">
        <v>0.2262295081967213</v>
      </c>
    </row>
    <row r="11" spans="1:10" x14ac:dyDescent="0.2">
      <c r="A11" t="s">
        <v>280</v>
      </c>
      <c r="B11" t="s">
        <v>275</v>
      </c>
      <c r="C11" t="s">
        <v>272</v>
      </c>
      <c r="F11" s="16" t="s">
        <v>294</v>
      </c>
      <c r="G11" s="8">
        <v>9.7826086956521743E-2</v>
      </c>
      <c r="H11" s="8">
        <v>0.56544502617801051</v>
      </c>
      <c r="I11" s="8">
        <v>0.36363636363636365</v>
      </c>
      <c r="J11" s="17">
        <v>0.4098360655737705</v>
      </c>
    </row>
    <row r="12" spans="1:10" x14ac:dyDescent="0.2">
      <c r="A12" t="s">
        <v>282</v>
      </c>
      <c r="B12" t="s">
        <v>277</v>
      </c>
      <c r="C12" t="s">
        <v>272</v>
      </c>
      <c r="F12" s="16" t="s">
        <v>250</v>
      </c>
      <c r="G12" s="8">
        <v>8.6956521739130432E-2</v>
      </c>
      <c r="H12" s="8">
        <v>0.14659685863874344</v>
      </c>
      <c r="I12" s="8">
        <v>0.13636363636363635</v>
      </c>
      <c r="J12" s="17">
        <v>0.12786885245901639</v>
      </c>
    </row>
    <row r="13" spans="1:10" x14ac:dyDescent="0.2">
      <c r="A13" t="s">
        <v>281</v>
      </c>
      <c r="B13" t="s">
        <v>275</v>
      </c>
      <c r="C13" t="s">
        <v>272</v>
      </c>
      <c r="F13" s="16" t="s">
        <v>269</v>
      </c>
      <c r="G13" s="17">
        <v>1</v>
      </c>
      <c r="H13" s="17">
        <v>1</v>
      </c>
      <c r="I13" s="17">
        <v>1</v>
      </c>
      <c r="J13" s="17">
        <v>1</v>
      </c>
    </row>
    <row r="14" spans="1:10" x14ac:dyDescent="0.2">
      <c r="A14" t="s">
        <v>282</v>
      </c>
      <c r="B14" t="s">
        <v>274</v>
      </c>
      <c r="C14" t="s">
        <v>272</v>
      </c>
    </row>
    <row r="15" spans="1:10" x14ac:dyDescent="0.2">
      <c r="A15" t="s">
        <v>280</v>
      </c>
      <c r="B15" t="s">
        <v>276</v>
      </c>
      <c r="C15" t="s">
        <v>272</v>
      </c>
    </row>
    <row r="16" spans="1:10" x14ac:dyDescent="0.2">
      <c r="A16" t="s">
        <v>282</v>
      </c>
      <c r="B16" t="s">
        <v>276</v>
      </c>
      <c r="C16" t="s">
        <v>272</v>
      </c>
    </row>
    <row r="17" spans="1:3" x14ac:dyDescent="0.2">
      <c r="A17" t="s">
        <v>280</v>
      </c>
      <c r="B17" t="s">
        <v>274</v>
      </c>
      <c r="C17" t="s">
        <v>272</v>
      </c>
    </row>
    <row r="18" spans="1:3" x14ac:dyDescent="0.2">
      <c r="A18" t="s">
        <v>280</v>
      </c>
      <c r="B18" t="s">
        <v>276</v>
      </c>
      <c r="C18" t="s">
        <v>272</v>
      </c>
    </row>
    <row r="19" spans="1:3" x14ac:dyDescent="0.2">
      <c r="A19" t="s">
        <v>280</v>
      </c>
      <c r="B19" t="s">
        <v>275</v>
      </c>
      <c r="C19" t="s">
        <v>272</v>
      </c>
    </row>
    <row r="20" spans="1:3" x14ac:dyDescent="0.2">
      <c r="A20" t="s">
        <v>282</v>
      </c>
      <c r="B20" t="s">
        <v>276</v>
      </c>
      <c r="C20" t="s">
        <v>272</v>
      </c>
    </row>
    <row r="21" spans="1:3" x14ac:dyDescent="0.2">
      <c r="A21" t="s">
        <v>280</v>
      </c>
      <c r="B21" t="s">
        <v>276</v>
      </c>
      <c r="C21" t="s">
        <v>272</v>
      </c>
    </row>
    <row r="22" spans="1:3" x14ac:dyDescent="0.2">
      <c r="A22" t="s">
        <v>280</v>
      </c>
      <c r="B22" t="s">
        <v>274</v>
      </c>
      <c r="C22" t="s">
        <v>272</v>
      </c>
    </row>
    <row r="23" spans="1:3" x14ac:dyDescent="0.2">
      <c r="A23" t="s">
        <v>280</v>
      </c>
      <c r="B23" t="s">
        <v>276</v>
      </c>
      <c r="C23" t="s">
        <v>272</v>
      </c>
    </row>
    <row r="24" spans="1:3" x14ac:dyDescent="0.2">
      <c r="A24" t="s">
        <v>280</v>
      </c>
      <c r="B24" t="s">
        <v>276</v>
      </c>
      <c r="C24" t="s">
        <v>272</v>
      </c>
    </row>
    <row r="25" spans="1:3" x14ac:dyDescent="0.2">
      <c r="A25" t="s">
        <v>280</v>
      </c>
      <c r="B25" t="s">
        <v>276</v>
      </c>
      <c r="C25" t="s">
        <v>272</v>
      </c>
    </row>
    <row r="26" spans="1:3" x14ac:dyDescent="0.2">
      <c r="A26" t="s">
        <v>280</v>
      </c>
      <c r="B26" t="s">
        <v>276</v>
      </c>
      <c r="C26" t="s">
        <v>272</v>
      </c>
    </row>
    <row r="27" spans="1:3" x14ac:dyDescent="0.2">
      <c r="A27" t="s">
        <v>280</v>
      </c>
      <c r="B27" t="s">
        <v>276</v>
      </c>
      <c r="C27" t="s">
        <v>272</v>
      </c>
    </row>
    <row r="28" spans="1:3" x14ac:dyDescent="0.2">
      <c r="A28" t="s">
        <v>280</v>
      </c>
      <c r="B28" t="s">
        <v>277</v>
      </c>
      <c r="C28" t="s">
        <v>272</v>
      </c>
    </row>
    <row r="29" spans="1:3" x14ac:dyDescent="0.2">
      <c r="A29" t="s">
        <v>282</v>
      </c>
      <c r="B29" t="s">
        <v>277</v>
      </c>
      <c r="C29" t="s">
        <v>272</v>
      </c>
    </row>
    <row r="30" spans="1:3" x14ac:dyDescent="0.2">
      <c r="A30" t="s">
        <v>280</v>
      </c>
      <c r="B30" t="s">
        <v>276</v>
      </c>
      <c r="C30" t="s">
        <v>272</v>
      </c>
    </row>
    <row r="31" spans="1:3" x14ac:dyDescent="0.2">
      <c r="A31" t="s">
        <v>280</v>
      </c>
      <c r="B31" t="s">
        <v>276</v>
      </c>
      <c r="C31" t="s">
        <v>272</v>
      </c>
    </row>
    <row r="32" spans="1:3" x14ac:dyDescent="0.2">
      <c r="A32" t="s">
        <v>282</v>
      </c>
      <c r="B32" t="s">
        <v>274</v>
      </c>
      <c r="C32" t="s">
        <v>272</v>
      </c>
    </row>
    <row r="33" spans="1:3" x14ac:dyDescent="0.2">
      <c r="A33" t="s">
        <v>280</v>
      </c>
      <c r="B33" t="s">
        <v>276</v>
      </c>
      <c r="C33" t="s">
        <v>272</v>
      </c>
    </row>
    <row r="34" spans="1:3" x14ac:dyDescent="0.2">
      <c r="A34" t="s">
        <v>280</v>
      </c>
      <c r="B34" t="s">
        <v>276</v>
      </c>
      <c r="C34" t="s">
        <v>272</v>
      </c>
    </row>
    <row r="35" spans="1:3" x14ac:dyDescent="0.2">
      <c r="A35" t="s">
        <v>280</v>
      </c>
      <c r="B35" t="s">
        <v>276</v>
      </c>
      <c r="C35" t="s">
        <v>272</v>
      </c>
    </row>
    <row r="36" spans="1:3" x14ac:dyDescent="0.2">
      <c r="A36" t="s">
        <v>281</v>
      </c>
      <c r="B36" t="s">
        <v>274</v>
      </c>
      <c r="C36" t="s">
        <v>272</v>
      </c>
    </row>
    <row r="37" spans="1:3" x14ac:dyDescent="0.2">
      <c r="A37" t="s">
        <v>282</v>
      </c>
      <c r="B37" t="s">
        <v>276</v>
      </c>
      <c r="C37" t="s">
        <v>272</v>
      </c>
    </row>
    <row r="38" spans="1:3" x14ac:dyDescent="0.2">
      <c r="A38" t="s">
        <v>280</v>
      </c>
      <c r="B38" t="s">
        <v>276</v>
      </c>
      <c r="C38" t="s">
        <v>272</v>
      </c>
    </row>
    <row r="39" spans="1:3" x14ac:dyDescent="0.2">
      <c r="A39" t="s">
        <v>280</v>
      </c>
      <c r="B39" t="s">
        <v>275</v>
      </c>
      <c r="C39" t="s">
        <v>272</v>
      </c>
    </row>
    <row r="40" spans="1:3" x14ac:dyDescent="0.2">
      <c r="A40" t="s">
        <v>280</v>
      </c>
      <c r="B40" t="s">
        <v>276</v>
      </c>
      <c r="C40" t="s">
        <v>272</v>
      </c>
    </row>
    <row r="41" spans="1:3" x14ac:dyDescent="0.2">
      <c r="A41" t="s">
        <v>282</v>
      </c>
      <c r="B41" t="s">
        <v>274</v>
      </c>
      <c r="C41" t="s">
        <v>272</v>
      </c>
    </row>
    <row r="42" spans="1:3" x14ac:dyDescent="0.2">
      <c r="A42" t="s">
        <v>280</v>
      </c>
      <c r="B42" t="s">
        <v>278</v>
      </c>
      <c r="C42" t="s">
        <v>272</v>
      </c>
    </row>
    <row r="43" spans="1:3" x14ac:dyDescent="0.2">
      <c r="A43" t="s">
        <v>281</v>
      </c>
      <c r="B43" t="s">
        <v>276</v>
      </c>
      <c r="C43" t="s">
        <v>272</v>
      </c>
    </row>
    <row r="44" spans="1:3" x14ac:dyDescent="0.2">
      <c r="A44" t="s">
        <v>280</v>
      </c>
      <c r="B44" t="s">
        <v>277</v>
      </c>
      <c r="C44" t="s">
        <v>272</v>
      </c>
    </row>
    <row r="45" spans="1:3" x14ac:dyDescent="0.2">
      <c r="A45" t="s">
        <v>280</v>
      </c>
      <c r="B45" t="s">
        <v>276</v>
      </c>
      <c r="C45" t="s">
        <v>272</v>
      </c>
    </row>
    <row r="46" spans="1:3" x14ac:dyDescent="0.2">
      <c r="A46" t="s">
        <v>282</v>
      </c>
      <c r="B46" t="s">
        <v>277</v>
      </c>
      <c r="C46" t="s">
        <v>272</v>
      </c>
    </row>
    <row r="47" spans="1:3" x14ac:dyDescent="0.2">
      <c r="A47" t="s">
        <v>281</v>
      </c>
      <c r="B47" t="s">
        <v>276</v>
      </c>
      <c r="C47" t="s">
        <v>272</v>
      </c>
    </row>
    <row r="48" spans="1:3" x14ac:dyDescent="0.2">
      <c r="A48" t="s">
        <v>280</v>
      </c>
      <c r="B48" t="s">
        <v>274</v>
      </c>
      <c r="C48" t="s">
        <v>272</v>
      </c>
    </row>
    <row r="49" spans="1:3" x14ac:dyDescent="0.2">
      <c r="A49" t="s">
        <v>280</v>
      </c>
      <c r="B49" t="s">
        <v>274</v>
      </c>
      <c r="C49" t="s">
        <v>272</v>
      </c>
    </row>
    <row r="50" spans="1:3" x14ac:dyDescent="0.2">
      <c r="A50" t="s">
        <v>280</v>
      </c>
      <c r="B50" t="s">
        <v>274</v>
      </c>
      <c r="C50" t="s">
        <v>272</v>
      </c>
    </row>
    <row r="51" spans="1:3" x14ac:dyDescent="0.2">
      <c r="A51" t="s">
        <v>280</v>
      </c>
      <c r="B51" t="s">
        <v>276</v>
      </c>
      <c r="C51" t="s">
        <v>272</v>
      </c>
    </row>
    <row r="52" spans="1:3" x14ac:dyDescent="0.2">
      <c r="A52" t="s">
        <v>280</v>
      </c>
      <c r="B52" t="s">
        <v>276</v>
      </c>
      <c r="C52" t="s">
        <v>272</v>
      </c>
    </row>
    <row r="53" spans="1:3" x14ac:dyDescent="0.2">
      <c r="A53" t="s">
        <v>282</v>
      </c>
      <c r="B53" t="s">
        <v>275</v>
      </c>
      <c r="C53" t="s">
        <v>272</v>
      </c>
    </row>
    <row r="54" spans="1:3" x14ac:dyDescent="0.2">
      <c r="A54" t="s">
        <v>280</v>
      </c>
      <c r="B54" t="s">
        <v>276</v>
      </c>
      <c r="C54" t="s">
        <v>272</v>
      </c>
    </row>
    <row r="55" spans="1:3" x14ac:dyDescent="0.2">
      <c r="A55" t="s">
        <v>281</v>
      </c>
      <c r="B55" t="s">
        <v>277</v>
      </c>
      <c r="C55" t="s">
        <v>272</v>
      </c>
    </row>
    <row r="56" spans="1:3" x14ac:dyDescent="0.2">
      <c r="A56" t="s">
        <v>280</v>
      </c>
      <c r="B56" t="s">
        <v>274</v>
      </c>
      <c r="C56" t="s">
        <v>272</v>
      </c>
    </row>
    <row r="57" spans="1:3" x14ac:dyDescent="0.2">
      <c r="A57" t="s">
        <v>282</v>
      </c>
      <c r="B57" t="s">
        <v>277</v>
      </c>
      <c r="C57" t="s">
        <v>272</v>
      </c>
    </row>
    <row r="58" spans="1:3" x14ac:dyDescent="0.2">
      <c r="A58" t="s">
        <v>280</v>
      </c>
      <c r="B58" t="s">
        <v>276</v>
      </c>
      <c r="C58" t="s">
        <v>272</v>
      </c>
    </row>
    <row r="59" spans="1:3" x14ac:dyDescent="0.2">
      <c r="A59" t="s">
        <v>280</v>
      </c>
      <c r="B59" t="s">
        <v>276</v>
      </c>
      <c r="C59" t="s">
        <v>272</v>
      </c>
    </row>
    <row r="60" spans="1:3" x14ac:dyDescent="0.2">
      <c r="A60" t="s">
        <v>280</v>
      </c>
      <c r="B60" t="s">
        <v>276</v>
      </c>
      <c r="C60" t="s">
        <v>272</v>
      </c>
    </row>
    <row r="61" spans="1:3" x14ac:dyDescent="0.2">
      <c r="A61" t="s">
        <v>282</v>
      </c>
      <c r="B61" t="s">
        <v>276</v>
      </c>
      <c r="C61" t="s">
        <v>272</v>
      </c>
    </row>
    <row r="62" spans="1:3" x14ac:dyDescent="0.2">
      <c r="A62" t="s">
        <v>282</v>
      </c>
      <c r="B62" t="s">
        <v>274</v>
      </c>
      <c r="C62" t="s">
        <v>272</v>
      </c>
    </row>
    <row r="63" spans="1:3" x14ac:dyDescent="0.2">
      <c r="A63" t="s">
        <v>282</v>
      </c>
      <c r="B63" t="s">
        <v>278</v>
      </c>
      <c r="C63" t="s">
        <v>272</v>
      </c>
    </row>
    <row r="64" spans="1:3" x14ac:dyDescent="0.2">
      <c r="A64" t="s">
        <v>280</v>
      </c>
      <c r="B64" t="s">
        <v>275</v>
      </c>
      <c r="C64" t="s">
        <v>272</v>
      </c>
    </row>
    <row r="65" spans="1:3" x14ac:dyDescent="0.2">
      <c r="A65" t="s">
        <v>280</v>
      </c>
      <c r="B65" t="s">
        <v>276</v>
      </c>
      <c r="C65" t="s">
        <v>272</v>
      </c>
    </row>
    <row r="66" spans="1:3" x14ac:dyDescent="0.2">
      <c r="A66" t="s">
        <v>282</v>
      </c>
      <c r="B66" t="s">
        <v>275</v>
      </c>
      <c r="C66" t="s">
        <v>272</v>
      </c>
    </row>
    <row r="67" spans="1:3" x14ac:dyDescent="0.2">
      <c r="A67" t="s">
        <v>280</v>
      </c>
      <c r="B67" t="s">
        <v>276</v>
      </c>
      <c r="C67" t="s">
        <v>272</v>
      </c>
    </row>
    <row r="68" spans="1:3" x14ac:dyDescent="0.2">
      <c r="A68" t="s">
        <v>280</v>
      </c>
      <c r="B68" t="s">
        <v>276</v>
      </c>
      <c r="C68" t="s">
        <v>272</v>
      </c>
    </row>
    <row r="69" spans="1:3" x14ac:dyDescent="0.2">
      <c r="A69" t="s">
        <v>280</v>
      </c>
      <c r="B69" t="s">
        <v>274</v>
      </c>
      <c r="C69" t="s">
        <v>272</v>
      </c>
    </row>
    <row r="70" spans="1:3" x14ac:dyDescent="0.2">
      <c r="A70" t="s">
        <v>282</v>
      </c>
      <c r="B70" t="s">
        <v>277</v>
      </c>
      <c r="C70" t="s">
        <v>272</v>
      </c>
    </row>
    <row r="71" spans="1:3" x14ac:dyDescent="0.2">
      <c r="A71" t="s">
        <v>280</v>
      </c>
      <c r="B71" t="s">
        <v>274</v>
      </c>
      <c r="C71" t="s">
        <v>272</v>
      </c>
    </row>
    <row r="72" spans="1:3" x14ac:dyDescent="0.2">
      <c r="A72" t="s">
        <v>282</v>
      </c>
      <c r="B72" t="s">
        <v>274</v>
      </c>
      <c r="C72" t="s">
        <v>272</v>
      </c>
    </row>
    <row r="73" spans="1:3" x14ac:dyDescent="0.2">
      <c r="A73" t="s">
        <v>280</v>
      </c>
      <c r="B73" t="s">
        <v>275</v>
      </c>
      <c r="C73" t="s">
        <v>272</v>
      </c>
    </row>
    <row r="74" spans="1:3" x14ac:dyDescent="0.2">
      <c r="A74" t="s">
        <v>280</v>
      </c>
      <c r="B74" t="s">
        <v>277</v>
      </c>
      <c r="C74" t="s">
        <v>272</v>
      </c>
    </row>
    <row r="75" spans="1:3" x14ac:dyDescent="0.2">
      <c r="A75" t="s">
        <v>280</v>
      </c>
      <c r="B75" t="s">
        <v>276</v>
      </c>
      <c r="C75" t="s">
        <v>272</v>
      </c>
    </row>
    <row r="76" spans="1:3" x14ac:dyDescent="0.2">
      <c r="A76" t="s">
        <v>282</v>
      </c>
      <c r="B76" t="s">
        <v>275</v>
      </c>
      <c r="C76" t="s">
        <v>272</v>
      </c>
    </row>
    <row r="77" spans="1:3" x14ac:dyDescent="0.2">
      <c r="A77" t="s">
        <v>280</v>
      </c>
      <c r="B77" t="s">
        <v>276</v>
      </c>
      <c r="C77" t="s">
        <v>272</v>
      </c>
    </row>
    <row r="78" spans="1:3" x14ac:dyDescent="0.2">
      <c r="A78" t="s">
        <v>280</v>
      </c>
      <c r="B78" t="s">
        <v>274</v>
      </c>
      <c r="C78" t="s">
        <v>272</v>
      </c>
    </row>
    <row r="79" spans="1:3" x14ac:dyDescent="0.2">
      <c r="A79" t="s">
        <v>280</v>
      </c>
      <c r="B79" t="s">
        <v>275</v>
      </c>
      <c r="C79" t="s">
        <v>272</v>
      </c>
    </row>
    <row r="80" spans="1:3" x14ac:dyDescent="0.2">
      <c r="A80" t="s">
        <v>280</v>
      </c>
      <c r="B80" t="s">
        <v>276</v>
      </c>
      <c r="C80" t="s">
        <v>272</v>
      </c>
    </row>
    <row r="81" spans="1:3" x14ac:dyDescent="0.2">
      <c r="A81" t="s">
        <v>282</v>
      </c>
      <c r="B81" t="s">
        <v>277</v>
      </c>
      <c r="C81" t="s">
        <v>272</v>
      </c>
    </row>
    <row r="82" spans="1:3" x14ac:dyDescent="0.2">
      <c r="A82" t="s">
        <v>280</v>
      </c>
      <c r="B82" t="s">
        <v>276</v>
      </c>
      <c r="C82" t="s">
        <v>272</v>
      </c>
    </row>
    <row r="83" spans="1:3" x14ac:dyDescent="0.2">
      <c r="A83" t="s">
        <v>280</v>
      </c>
      <c r="B83" t="s">
        <v>278</v>
      </c>
      <c r="C83" t="s">
        <v>272</v>
      </c>
    </row>
    <row r="84" spans="1:3" x14ac:dyDescent="0.2">
      <c r="A84" t="s">
        <v>280</v>
      </c>
      <c r="B84" t="s">
        <v>274</v>
      </c>
      <c r="C84" t="s">
        <v>272</v>
      </c>
    </row>
    <row r="85" spans="1:3" x14ac:dyDescent="0.2">
      <c r="A85" t="s">
        <v>280</v>
      </c>
      <c r="B85" t="s">
        <v>275</v>
      </c>
      <c r="C85" t="s">
        <v>272</v>
      </c>
    </row>
    <row r="86" spans="1:3" x14ac:dyDescent="0.2">
      <c r="A86" t="s">
        <v>280</v>
      </c>
      <c r="B86" t="s">
        <v>276</v>
      </c>
      <c r="C86" t="s">
        <v>272</v>
      </c>
    </row>
    <row r="87" spans="1:3" x14ac:dyDescent="0.2">
      <c r="A87" t="s">
        <v>281</v>
      </c>
      <c r="B87" t="s">
        <v>274</v>
      </c>
      <c r="C87" t="s">
        <v>272</v>
      </c>
    </row>
    <row r="88" spans="1:3" x14ac:dyDescent="0.2">
      <c r="A88" t="s">
        <v>280</v>
      </c>
      <c r="B88" t="s">
        <v>276</v>
      </c>
      <c r="C88" t="s">
        <v>272</v>
      </c>
    </row>
    <row r="89" spans="1:3" x14ac:dyDescent="0.2">
      <c r="A89" t="s">
        <v>282</v>
      </c>
      <c r="B89" t="s">
        <v>274</v>
      </c>
      <c r="C89" t="s">
        <v>272</v>
      </c>
    </row>
    <row r="90" spans="1:3" x14ac:dyDescent="0.2">
      <c r="A90" t="s">
        <v>280</v>
      </c>
      <c r="B90" t="s">
        <v>274</v>
      </c>
      <c r="C90" t="s">
        <v>272</v>
      </c>
    </row>
    <row r="91" spans="1:3" x14ac:dyDescent="0.2">
      <c r="A91" t="s">
        <v>280</v>
      </c>
      <c r="B91" t="s">
        <v>276</v>
      </c>
      <c r="C91" t="s">
        <v>272</v>
      </c>
    </row>
    <row r="92" spans="1:3" x14ac:dyDescent="0.2">
      <c r="A92" t="s">
        <v>280</v>
      </c>
      <c r="B92" t="s">
        <v>274</v>
      </c>
      <c r="C92" t="s">
        <v>272</v>
      </c>
    </row>
    <row r="93" spans="1:3" x14ac:dyDescent="0.2">
      <c r="A93" t="s">
        <v>282</v>
      </c>
      <c r="B93" t="s">
        <v>277</v>
      </c>
      <c r="C93" t="s">
        <v>272</v>
      </c>
    </row>
    <row r="94" spans="1:3" x14ac:dyDescent="0.2">
      <c r="A94" t="s">
        <v>280</v>
      </c>
      <c r="B94" t="s">
        <v>275</v>
      </c>
      <c r="C94" t="s">
        <v>272</v>
      </c>
    </row>
    <row r="95" spans="1:3" x14ac:dyDescent="0.2">
      <c r="A95" t="s">
        <v>280</v>
      </c>
      <c r="B95" t="s">
        <v>276</v>
      </c>
      <c r="C95" t="s">
        <v>272</v>
      </c>
    </row>
    <row r="96" spans="1:3" x14ac:dyDescent="0.2">
      <c r="A96" t="s">
        <v>280</v>
      </c>
      <c r="B96" t="s">
        <v>274</v>
      </c>
      <c r="C96" t="s">
        <v>272</v>
      </c>
    </row>
    <row r="97" spans="1:3" x14ac:dyDescent="0.2">
      <c r="A97" t="s">
        <v>280</v>
      </c>
      <c r="B97" t="s">
        <v>277</v>
      </c>
      <c r="C97" t="s">
        <v>272</v>
      </c>
    </row>
    <row r="98" spans="1:3" x14ac:dyDescent="0.2">
      <c r="A98" t="s">
        <v>282</v>
      </c>
      <c r="B98" t="s">
        <v>277</v>
      </c>
      <c r="C98" t="s">
        <v>272</v>
      </c>
    </row>
    <row r="99" spans="1:3" x14ac:dyDescent="0.2">
      <c r="A99" t="s">
        <v>280</v>
      </c>
      <c r="B99" t="s">
        <v>276</v>
      </c>
      <c r="C99" t="s">
        <v>272</v>
      </c>
    </row>
    <row r="100" spans="1:3" x14ac:dyDescent="0.2">
      <c r="A100" t="s">
        <v>280</v>
      </c>
      <c r="B100" t="s">
        <v>276</v>
      </c>
      <c r="C100" t="s">
        <v>272</v>
      </c>
    </row>
    <row r="101" spans="1:3" x14ac:dyDescent="0.2">
      <c r="A101" t="s">
        <v>280</v>
      </c>
      <c r="B101" t="s">
        <v>277</v>
      </c>
      <c r="C101" t="s">
        <v>272</v>
      </c>
    </row>
    <row r="102" spans="1:3" x14ac:dyDescent="0.2">
      <c r="A102" t="s">
        <v>282</v>
      </c>
      <c r="B102" t="s">
        <v>278</v>
      </c>
      <c r="C102" t="s">
        <v>272</v>
      </c>
    </row>
    <row r="103" spans="1:3" x14ac:dyDescent="0.2">
      <c r="A103" t="s">
        <v>282</v>
      </c>
      <c r="B103" t="s">
        <v>274</v>
      </c>
      <c r="C103" t="s">
        <v>272</v>
      </c>
    </row>
    <row r="104" spans="1:3" x14ac:dyDescent="0.2">
      <c r="A104" t="s">
        <v>280</v>
      </c>
      <c r="B104" t="s">
        <v>276</v>
      </c>
      <c r="C104" t="s">
        <v>272</v>
      </c>
    </row>
    <row r="105" spans="1:3" x14ac:dyDescent="0.2">
      <c r="A105" t="s">
        <v>280</v>
      </c>
      <c r="B105" t="s">
        <v>276</v>
      </c>
      <c r="C105" t="s">
        <v>272</v>
      </c>
    </row>
    <row r="106" spans="1:3" x14ac:dyDescent="0.2">
      <c r="A106" t="s">
        <v>281</v>
      </c>
      <c r="B106" t="s">
        <v>274</v>
      </c>
      <c r="C106" t="s">
        <v>272</v>
      </c>
    </row>
    <row r="107" spans="1:3" x14ac:dyDescent="0.2">
      <c r="A107" t="s">
        <v>280</v>
      </c>
      <c r="B107" t="s">
        <v>274</v>
      </c>
      <c r="C107" t="s">
        <v>272</v>
      </c>
    </row>
    <row r="108" spans="1:3" x14ac:dyDescent="0.2">
      <c r="A108" t="s">
        <v>280</v>
      </c>
      <c r="B108" t="s">
        <v>276</v>
      </c>
      <c r="C108" t="s">
        <v>272</v>
      </c>
    </row>
    <row r="109" spans="1:3" x14ac:dyDescent="0.2">
      <c r="A109" t="s">
        <v>280</v>
      </c>
      <c r="B109" t="s">
        <v>276</v>
      </c>
      <c r="C109" t="s">
        <v>272</v>
      </c>
    </row>
    <row r="110" spans="1:3" x14ac:dyDescent="0.2">
      <c r="A110" t="s">
        <v>280</v>
      </c>
      <c r="B110" t="s">
        <v>276</v>
      </c>
      <c r="C110" t="s">
        <v>272</v>
      </c>
    </row>
    <row r="111" spans="1:3" x14ac:dyDescent="0.2">
      <c r="A111" t="s">
        <v>282</v>
      </c>
      <c r="B111" t="s">
        <v>278</v>
      </c>
      <c r="C111" t="s">
        <v>272</v>
      </c>
    </row>
    <row r="112" spans="1:3" x14ac:dyDescent="0.2">
      <c r="A112" t="s">
        <v>280</v>
      </c>
      <c r="B112" t="s">
        <v>274</v>
      </c>
      <c r="C112" t="s">
        <v>272</v>
      </c>
    </row>
    <row r="113" spans="1:3" x14ac:dyDescent="0.2">
      <c r="A113" t="s">
        <v>280</v>
      </c>
      <c r="B113" t="s">
        <v>276</v>
      </c>
      <c r="C113" t="s">
        <v>272</v>
      </c>
    </row>
    <row r="114" spans="1:3" x14ac:dyDescent="0.2">
      <c r="A114" t="s">
        <v>280</v>
      </c>
      <c r="B114" t="s">
        <v>275</v>
      </c>
      <c r="C114" t="s">
        <v>272</v>
      </c>
    </row>
    <row r="115" spans="1:3" x14ac:dyDescent="0.2">
      <c r="A115" t="s">
        <v>280</v>
      </c>
      <c r="B115" t="s">
        <v>277</v>
      </c>
      <c r="C115" t="s">
        <v>272</v>
      </c>
    </row>
    <row r="116" spans="1:3" x14ac:dyDescent="0.2">
      <c r="A116" t="s">
        <v>280</v>
      </c>
      <c r="B116" t="s">
        <v>275</v>
      </c>
      <c r="C116" t="s">
        <v>272</v>
      </c>
    </row>
    <row r="117" spans="1:3" x14ac:dyDescent="0.2">
      <c r="A117" t="s">
        <v>280</v>
      </c>
      <c r="B117" t="s">
        <v>274</v>
      </c>
      <c r="C117" t="s">
        <v>272</v>
      </c>
    </row>
    <row r="118" spans="1:3" x14ac:dyDescent="0.2">
      <c r="A118" t="s">
        <v>280</v>
      </c>
      <c r="B118" t="s">
        <v>274</v>
      </c>
      <c r="C118" t="s">
        <v>272</v>
      </c>
    </row>
    <row r="119" spans="1:3" x14ac:dyDescent="0.2">
      <c r="A119" t="s">
        <v>280</v>
      </c>
      <c r="B119" t="s">
        <v>276</v>
      </c>
      <c r="C119" t="s">
        <v>272</v>
      </c>
    </row>
    <row r="120" spans="1:3" x14ac:dyDescent="0.2">
      <c r="A120" t="s">
        <v>280</v>
      </c>
      <c r="B120" t="s">
        <v>276</v>
      </c>
      <c r="C120" t="s">
        <v>272</v>
      </c>
    </row>
    <row r="121" spans="1:3" x14ac:dyDescent="0.2">
      <c r="A121" t="s">
        <v>280</v>
      </c>
      <c r="B121" t="s">
        <v>274</v>
      </c>
      <c r="C121" t="s">
        <v>272</v>
      </c>
    </row>
    <row r="122" spans="1:3" x14ac:dyDescent="0.2">
      <c r="A122" t="s">
        <v>280</v>
      </c>
      <c r="B122" t="s">
        <v>276</v>
      </c>
      <c r="C122" t="s">
        <v>272</v>
      </c>
    </row>
    <row r="123" spans="1:3" x14ac:dyDescent="0.2">
      <c r="A123" t="s">
        <v>282</v>
      </c>
      <c r="B123" t="s">
        <v>277</v>
      </c>
      <c r="C123" t="s">
        <v>272</v>
      </c>
    </row>
    <row r="124" spans="1:3" x14ac:dyDescent="0.2">
      <c r="A124" t="s">
        <v>281</v>
      </c>
      <c r="B124" t="s">
        <v>277</v>
      </c>
      <c r="C124" t="s">
        <v>272</v>
      </c>
    </row>
    <row r="125" spans="1:3" x14ac:dyDescent="0.2">
      <c r="A125" t="s">
        <v>282</v>
      </c>
      <c r="B125" t="s">
        <v>277</v>
      </c>
      <c r="C125" t="s">
        <v>272</v>
      </c>
    </row>
    <row r="126" spans="1:3" x14ac:dyDescent="0.2">
      <c r="A126" t="s">
        <v>282</v>
      </c>
      <c r="B126" t="s">
        <v>274</v>
      </c>
      <c r="C126" t="s">
        <v>272</v>
      </c>
    </row>
    <row r="127" spans="1:3" x14ac:dyDescent="0.2">
      <c r="A127" t="s">
        <v>282</v>
      </c>
      <c r="B127" t="s">
        <v>278</v>
      </c>
      <c r="C127" t="s">
        <v>272</v>
      </c>
    </row>
    <row r="128" spans="1:3" x14ac:dyDescent="0.2">
      <c r="A128" t="s">
        <v>280</v>
      </c>
      <c r="B128" t="s">
        <v>276</v>
      </c>
      <c r="C128" t="s">
        <v>272</v>
      </c>
    </row>
    <row r="129" spans="1:3" x14ac:dyDescent="0.2">
      <c r="A129" t="s">
        <v>282</v>
      </c>
      <c r="B129" t="s">
        <v>274</v>
      </c>
      <c r="C129" t="s">
        <v>272</v>
      </c>
    </row>
    <row r="130" spans="1:3" x14ac:dyDescent="0.2">
      <c r="A130" t="s">
        <v>282</v>
      </c>
      <c r="B130" t="s">
        <v>277</v>
      </c>
      <c r="C130" t="s">
        <v>272</v>
      </c>
    </row>
    <row r="131" spans="1:3" x14ac:dyDescent="0.2">
      <c r="A131" t="s">
        <v>280</v>
      </c>
      <c r="B131" t="s">
        <v>275</v>
      </c>
      <c r="C131" t="s">
        <v>272</v>
      </c>
    </row>
    <row r="132" spans="1:3" x14ac:dyDescent="0.2">
      <c r="A132" t="s">
        <v>280</v>
      </c>
      <c r="B132" t="s">
        <v>276</v>
      </c>
      <c r="C132" t="s">
        <v>272</v>
      </c>
    </row>
    <row r="133" spans="1:3" x14ac:dyDescent="0.2">
      <c r="A133" t="s">
        <v>280</v>
      </c>
      <c r="B133" t="s">
        <v>275</v>
      </c>
      <c r="C133" t="s">
        <v>272</v>
      </c>
    </row>
    <row r="134" spans="1:3" x14ac:dyDescent="0.2">
      <c r="A134" t="s">
        <v>280</v>
      </c>
      <c r="B134" t="s">
        <v>275</v>
      </c>
      <c r="C134" t="s">
        <v>272</v>
      </c>
    </row>
    <row r="135" spans="1:3" x14ac:dyDescent="0.2">
      <c r="A135" t="s">
        <v>280</v>
      </c>
      <c r="B135" t="s">
        <v>275</v>
      </c>
      <c r="C135" t="s">
        <v>272</v>
      </c>
    </row>
    <row r="136" spans="1:3" x14ac:dyDescent="0.2">
      <c r="A136" t="s">
        <v>280</v>
      </c>
      <c r="B136" t="s">
        <v>275</v>
      </c>
      <c r="C136" t="s">
        <v>272</v>
      </c>
    </row>
    <row r="137" spans="1:3" x14ac:dyDescent="0.2">
      <c r="A137" t="s">
        <v>282</v>
      </c>
      <c r="B137" t="s">
        <v>274</v>
      </c>
      <c r="C137" t="s">
        <v>272</v>
      </c>
    </row>
    <row r="138" spans="1:3" x14ac:dyDescent="0.2">
      <c r="A138" t="s">
        <v>280</v>
      </c>
      <c r="B138" t="s">
        <v>275</v>
      </c>
      <c r="C138" t="s">
        <v>272</v>
      </c>
    </row>
    <row r="139" spans="1:3" x14ac:dyDescent="0.2">
      <c r="A139" t="s">
        <v>282</v>
      </c>
      <c r="B139" t="s">
        <v>278</v>
      </c>
      <c r="C139" t="s">
        <v>272</v>
      </c>
    </row>
    <row r="140" spans="1:3" x14ac:dyDescent="0.2">
      <c r="A140" t="s">
        <v>282</v>
      </c>
      <c r="B140" t="s">
        <v>275</v>
      </c>
      <c r="C140" t="s">
        <v>272</v>
      </c>
    </row>
    <row r="141" spans="1:3" x14ac:dyDescent="0.2">
      <c r="A141" t="s">
        <v>282</v>
      </c>
      <c r="B141" t="s">
        <v>278</v>
      </c>
      <c r="C141" t="s">
        <v>272</v>
      </c>
    </row>
    <row r="142" spans="1:3" x14ac:dyDescent="0.2">
      <c r="A142" t="s">
        <v>282</v>
      </c>
      <c r="B142" t="s">
        <v>274</v>
      </c>
      <c r="C142" t="s">
        <v>272</v>
      </c>
    </row>
    <row r="143" spans="1:3" x14ac:dyDescent="0.2">
      <c r="A143" t="s">
        <v>280</v>
      </c>
      <c r="B143" t="s">
        <v>276</v>
      </c>
      <c r="C143" t="s">
        <v>273</v>
      </c>
    </row>
    <row r="144" spans="1:3" x14ac:dyDescent="0.2">
      <c r="A144" t="s">
        <v>281</v>
      </c>
      <c r="B144" t="s">
        <v>278</v>
      </c>
      <c r="C144" t="s">
        <v>273</v>
      </c>
    </row>
    <row r="145" spans="1:3" x14ac:dyDescent="0.2">
      <c r="A145" t="s">
        <v>282</v>
      </c>
      <c r="B145" t="s">
        <v>278</v>
      </c>
      <c r="C145" t="s">
        <v>273</v>
      </c>
    </row>
    <row r="146" spans="1:3" x14ac:dyDescent="0.2">
      <c r="A146" t="s">
        <v>282</v>
      </c>
      <c r="B146" t="s">
        <v>274</v>
      </c>
      <c r="C146" t="s">
        <v>273</v>
      </c>
    </row>
    <row r="147" spans="1:3" x14ac:dyDescent="0.2">
      <c r="A147" t="s">
        <v>280</v>
      </c>
      <c r="B147" t="s">
        <v>276</v>
      </c>
      <c r="C147" t="s">
        <v>273</v>
      </c>
    </row>
    <row r="148" spans="1:3" x14ac:dyDescent="0.2">
      <c r="A148" t="s">
        <v>280</v>
      </c>
      <c r="B148" t="s">
        <v>276</v>
      </c>
      <c r="C148" t="s">
        <v>273</v>
      </c>
    </row>
    <row r="149" spans="1:3" x14ac:dyDescent="0.2">
      <c r="A149" t="s">
        <v>282</v>
      </c>
      <c r="B149" t="s">
        <v>274</v>
      </c>
      <c r="C149" t="s">
        <v>273</v>
      </c>
    </row>
    <row r="150" spans="1:3" x14ac:dyDescent="0.2">
      <c r="A150" t="s">
        <v>280</v>
      </c>
      <c r="B150" t="s">
        <v>276</v>
      </c>
      <c r="C150" t="s">
        <v>273</v>
      </c>
    </row>
    <row r="151" spans="1:3" x14ac:dyDescent="0.2">
      <c r="A151" t="s">
        <v>280</v>
      </c>
      <c r="B151" t="s">
        <v>276</v>
      </c>
      <c r="C151" t="s">
        <v>273</v>
      </c>
    </row>
    <row r="152" spans="1:3" x14ac:dyDescent="0.2">
      <c r="A152" t="s">
        <v>282</v>
      </c>
      <c r="B152" t="s">
        <v>278</v>
      </c>
      <c r="C152" t="s">
        <v>273</v>
      </c>
    </row>
    <row r="153" spans="1:3" x14ac:dyDescent="0.2">
      <c r="A153" t="s">
        <v>280</v>
      </c>
      <c r="B153" t="s">
        <v>276</v>
      </c>
      <c r="C153" t="s">
        <v>273</v>
      </c>
    </row>
    <row r="154" spans="1:3" x14ac:dyDescent="0.2">
      <c r="A154" t="s">
        <v>280</v>
      </c>
      <c r="B154" t="s">
        <v>276</v>
      </c>
      <c r="C154" t="s">
        <v>273</v>
      </c>
    </row>
    <row r="155" spans="1:3" x14ac:dyDescent="0.2">
      <c r="A155" t="s">
        <v>282</v>
      </c>
      <c r="B155" t="s">
        <v>278</v>
      </c>
      <c r="C155" t="s">
        <v>273</v>
      </c>
    </row>
    <row r="156" spans="1:3" x14ac:dyDescent="0.2">
      <c r="A156" t="s">
        <v>282</v>
      </c>
      <c r="B156" t="s">
        <v>275</v>
      </c>
      <c r="C156" t="s">
        <v>273</v>
      </c>
    </row>
    <row r="157" spans="1:3" x14ac:dyDescent="0.2">
      <c r="A157" t="s">
        <v>282</v>
      </c>
      <c r="B157" t="s">
        <v>274</v>
      </c>
      <c r="C157" t="s">
        <v>273</v>
      </c>
    </row>
    <row r="158" spans="1:3" x14ac:dyDescent="0.2">
      <c r="A158" t="s">
        <v>280</v>
      </c>
      <c r="B158" t="s">
        <v>276</v>
      </c>
      <c r="C158" t="s">
        <v>273</v>
      </c>
    </row>
    <row r="159" spans="1:3" x14ac:dyDescent="0.2">
      <c r="A159" t="s">
        <v>281</v>
      </c>
      <c r="B159" t="s">
        <v>276</v>
      </c>
      <c r="C159" t="s">
        <v>273</v>
      </c>
    </row>
    <row r="160" spans="1:3" x14ac:dyDescent="0.2">
      <c r="A160" t="s">
        <v>282</v>
      </c>
      <c r="B160" t="s">
        <v>277</v>
      </c>
      <c r="C160" t="s">
        <v>273</v>
      </c>
    </row>
    <row r="161" spans="1:3" x14ac:dyDescent="0.2">
      <c r="A161" t="s">
        <v>280</v>
      </c>
      <c r="B161" t="s">
        <v>276</v>
      </c>
      <c r="C161" t="s">
        <v>273</v>
      </c>
    </row>
    <row r="162" spans="1:3" x14ac:dyDescent="0.2">
      <c r="A162" t="s">
        <v>281</v>
      </c>
      <c r="B162" t="s">
        <v>276</v>
      </c>
      <c r="C162" t="s">
        <v>273</v>
      </c>
    </row>
    <row r="163" spans="1:3" x14ac:dyDescent="0.2">
      <c r="A163" t="s">
        <v>280</v>
      </c>
      <c r="B163" t="s">
        <v>276</v>
      </c>
      <c r="C163" t="s">
        <v>273</v>
      </c>
    </row>
    <row r="164" spans="1:3" x14ac:dyDescent="0.2">
      <c r="A164" t="s">
        <v>282</v>
      </c>
      <c r="B164" t="s">
        <v>274</v>
      </c>
      <c r="C164" t="s">
        <v>273</v>
      </c>
    </row>
    <row r="165" spans="1:3" x14ac:dyDescent="0.2">
      <c r="A165" t="s">
        <v>282</v>
      </c>
      <c r="B165" t="s">
        <v>276</v>
      </c>
      <c r="C165" t="s">
        <v>273</v>
      </c>
    </row>
    <row r="166" spans="1:3" x14ac:dyDescent="0.2">
      <c r="A166" t="s">
        <v>280</v>
      </c>
      <c r="B166" t="s">
        <v>274</v>
      </c>
      <c r="C166" t="s">
        <v>273</v>
      </c>
    </row>
    <row r="167" spans="1:3" x14ac:dyDescent="0.2">
      <c r="A167" t="s">
        <v>282</v>
      </c>
      <c r="B167" t="s">
        <v>274</v>
      </c>
      <c r="C167" t="s">
        <v>273</v>
      </c>
    </row>
    <row r="168" spans="1:3" x14ac:dyDescent="0.2">
      <c r="A168" t="s">
        <v>280</v>
      </c>
      <c r="B168" t="s">
        <v>274</v>
      </c>
      <c r="C168" t="s">
        <v>273</v>
      </c>
    </row>
    <row r="169" spans="1:3" x14ac:dyDescent="0.2">
      <c r="A169" t="s">
        <v>280</v>
      </c>
      <c r="B169" t="s">
        <v>277</v>
      </c>
      <c r="C169" t="s">
        <v>273</v>
      </c>
    </row>
    <row r="170" spans="1:3" x14ac:dyDescent="0.2">
      <c r="A170" t="s">
        <v>280</v>
      </c>
      <c r="B170" t="s">
        <v>277</v>
      </c>
      <c r="C170" t="s">
        <v>273</v>
      </c>
    </row>
    <row r="171" spans="1:3" x14ac:dyDescent="0.2">
      <c r="A171" t="s">
        <v>280</v>
      </c>
      <c r="B171" t="s">
        <v>274</v>
      </c>
      <c r="C171" t="s">
        <v>273</v>
      </c>
    </row>
    <row r="172" spans="1:3" x14ac:dyDescent="0.2">
      <c r="A172" t="s">
        <v>282</v>
      </c>
      <c r="B172" t="s">
        <v>278</v>
      </c>
      <c r="C172" t="s">
        <v>273</v>
      </c>
    </row>
    <row r="173" spans="1:3" x14ac:dyDescent="0.2">
      <c r="A173" t="s">
        <v>281</v>
      </c>
      <c r="B173" t="s">
        <v>276</v>
      </c>
      <c r="C173" t="s">
        <v>273</v>
      </c>
    </row>
    <row r="174" spans="1:3" x14ac:dyDescent="0.2">
      <c r="A174" t="s">
        <v>281</v>
      </c>
      <c r="B174" t="s">
        <v>276</v>
      </c>
      <c r="C174" t="s">
        <v>273</v>
      </c>
    </row>
    <row r="175" spans="1:3" x14ac:dyDescent="0.2">
      <c r="A175" t="s">
        <v>280</v>
      </c>
      <c r="B175" t="s">
        <v>276</v>
      </c>
      <c r="C175" t="s">
        <v>273</v>
      </c>
    </row>
    <row r="176" spans="1:3" x14ac:dyDescent="0.2">
      <c r="A176" t="s">
        <v>280</v>
      </c>
      <c r="B176" t="s">
        <v>276</v>
      </c>
      <c r="C176" t="s">
        <v>273</v>
      </c>
    </row>
    <row r="177" spans="1:3" x14ac:dyDescent="0.2">
      <c r="A177" t="s">
        <v>280</v>
      </c>
      <c r="B177" t="s">
        <v>276</v>
      </c>
      <c r="C177" t="s">
        <v>273</v>
      </c>
    </row>
    <row r="178" spans="1:3" x14ac:dyDescent="0.2">
      <c r="A178" t="s">
        <v>280</v>
      </c>
      <c r="B178" t="s">
        <v>276</v>
      </c>
      <c r="C178" t="s">
        <v>273</v>
      </c>
    </row>
    <row r="179" spans="1:3" x14ac:dyDescent="0.2">
      <c r="A179" t="s">
        <v>281</v>
      </c>
      <c r="B179" t="s">
        <v>274</v>
      </c>
      <c r="C179" t="s">
        <v>273</v>
      </c>
    </row>
    <row r="180" spans="1:3" x14ac:dyDescent="0.2">
      <c r="A180" t="s">
        <v>280</v>
      </c>
      <c r="B180" t="s">
        <v>277</v>
      </c>
      <c r="C180" t="s">
        <v>273</v>
      </c>
    </row>
    <row r="181" spans="1:3" x14ac:dyDescent="0.2">
      <c r="A181" t="s">
        <v>280</v>
      </c>
      <c r="B181" t="s">
        <v>274</v>
      </c>
      <c r="C181" t="s">
        <v>273</v>
      </c>
    </row>
    <row r="182" spans="1:3" x14ac:dyDescent="0.2">
      <c r="A182" t="s">
        <v>282</v>
      </c>
      <c r="B182" t="s">
        <v>277</v>
      </c>
      <c r="C182" t="s">
        <v>273</v>
      </c>
    </row>
    <row r="183" spans="1:3" x14ac:dyDescent="0.2">
      <c r="A183" t="s">
        <v>280</v>
      </c>
      <c r="B183" t="s">
        <v>274</v>
      </c>
      <c r="C183" t="s">
        <v>273</v>
      </c>
    </row>
    <row r="184" spans="1:3" x14ac:dyDescent="0.2">
      <c r="A184" t="s">
        <v>280</v>
      </c>
      <c r="B184" t="s">
        <v>274</v>
      </c>
      <c r="C184" t="s">
        <v>273</v>
      </c>
    </row>
    <row r="185" spans="1:3" x14ac:dyDescent="0.2">
      <c r="A185" t="s">
        <v>282</v>
      </c>
      <c r="B185" t="s">
        <v>277</v>
      </c>
      <c r="C185" t="s">
        <v>273</v>
      </c>
    </row>
    <row r="186" spans="1:3" x14ac:dyDescent="0.2">
      <c r="A186" t="s">
        <v>282</v>
      </c>
      <c r="B186" t="s">
        <v>274</v>
      </c>
      <c r="C186" t="s">
        <v>273</v>
      </c>
    </row>
    <row r="187" spans="1:3" x14ac:dyDescent="0.2">
      <c r="A187" t="s">
        <v>282</v>
      </c>
      <c r="B187" t="s">
        <v>278</v>
      </c>
      <c r="C187" t="s">
        <v>273</v>
      </c>
    </row>
    <row r="188" spans="1:3" x14ac:dyDescent="0.2">
      <c r="A188" t="s">
        <v>280</v>
      </c>
      <c r="B188" t="s">
        <v>276</v>
      </c>
      <c r="C188" t="s">
        <v>273</v>
      </c>
    </row>
    <row r="189" spans="1:3" x14ac:dyDescent="0.2">
      <c r="A189" t="s">
        <v>280</v>
      </c>
      <c r="B189" t="s">
        <v>276</v>
      </c>
      <c r="C189" t="s">
        <v>273</v>
      </c>
    </row>
    <row r="190" spans="1:3" x14ac:dyDescent="0.2">
      <c r="A190" t="s">
        <v>281</v>
      </c>
      <c r="B190" t="s">
        <v>276</v>
      </c>
      <c r="C190" t="s">
        <v>273</v>
      </c>
    </row>
    <row r="191" spans="1:3" x14ac:dyDescent="0.2">
      <c r="A191" t="s">
        <v>281</v>
      </c>
      <c r="B191" t="s">
        <v>275</v>
      </c>
      <c r="C191" t="s">
        <v>273</v>
      </c>
    </row>
    <row r="192" spans="1:3" x14ac:dyDescent="0.2">
      <c r="A192" t="s">
        <v>280</v>
      </c>
      <c r="B192" t="s">
        <v>276</v>
      </c>
      <c r="C192" t="s">
        <v>273</v>
      </c>
    </row>
    <row r="193" spans="1:3" x14ac:dyDescent="0.2">
      <c r="A193" t="s">
        <v>280</v>
      </c>
      <c r="B193" t="s">
        <v>275</v>
      </c>
      <c r="C193" t="s">
        <v>273</v>
      </c>
    </row>
    <row r="194" spans="1:3" x14ac:dyDescent="0.2">
      <c r="A194" t="s">
        <v>280</v>
      </c>
      <c r="B194" t="s">
        <v>275</v>
      </c>
      <c r="C194" t="s">
        <v>273</v>
      </c>
    </row>
    <row r="195" spans="1:3" x14ac:dyDescent="0.2">
      <c r="A195" t="s">
        <v>282</v>
      </c>
      <c r="B195" t="s">
        <v>277</v>
      </c>
      <c r="C195" t="s">
        <v>273</v>
      </c>
    </row>
    <row r="196" spans="1:3" x14ac:dyDescent="0.2">
      <c r="A196" t="s">
        <v>280</v>
      </c>
      <c r="B196" t="s">
        <v>275</v>
      </c>
      <c r="C196" t="s">
        <v>273</v>
      </c>
    </row>
    <row r="197" spans="1:3" x14ac:dyDescent="0.2">
      <c r="A197" t="s">
        <v>280</v>
      </c>
      <c r="B197" t="s">
        <v>276</v>
      </c>
      <c r="C197" t="s">
        <v>273</v>
      </c>
    </row>
    <row r="198" spans="1:3" x14ac:dyDescent="0.2">
      <c r="A198" t="s">
        <v>282</v>
      </c>
      <c r="B198" t="s">
        <v>275</v>
      </c>
      <c r="C198" t="s">
        <v>273</v>
      </c>
    </row>
    <row r="199" spans="1:3" x14ac:dyDescent="0.2">
      <c r="A199" t="s">
        <v>280</v>
      </c>
      <c r="B199" t="s">
        <v>274</v>
      </c>
      <c r="C199" t="s">
        <v>273</v>
      </c>
    </row>
    <row r="200" spans="1:3" x14ac:dyDescent="0.2">
      <c r="A200" t="s">
        <v>282</v>
      </c>
      <c r="B200" t="s">
        <v>274</v>
      </c>
      <c r="C200" t="s">
        <v>273</v>
      </c>
    </row>
    <row r="201" spans="1:3" x14ac:dyDescent="0.2">
      <c r="A201" t="s">
        <v>280</v>
      </c>
      <c r="B201" t="s">
        <v>276</v>
      </c>
      <c r="C201" t="s">
        <v>273</v>
      </c>
    </row>
    <row r="202" spans="1:3" x14ac:dyDescent="0.2">
      <c r="A202" t="s">
        <v>280</v>
      </c>
      <c r="B202" t="s">
        <v>274</v>
      </c>
      <c r="C202" t="s">
        <v>273</v>
      </c>
    </row>
    <row r="203" spans="1:3" x14ac:dyDescent="0.2">
      <c r="A203" t="s">
        <v>282</v>
      </c>
      <c r="B203" t="s">
        <v>278</v>
      </c>
      <c r="C203" t="s">
        <v>273</v>
      </c>
    </row>
    <row r="204" spans="1:3" x14ac:dyDescent="0.2">
      <c r="A204" t="s">
        <v>282</v>
      </c>
      <c r="B204" t="s">
        <v>277</v>
      </c>
      <c r="C204" t="s">
        <v>273</v>
      </c>
    </row>
    <row r="205" spans="1:3" x14ac:dyDescent="0.2">
      <c r="A205" t="s">
        <v>282</v>
      </c>
      <c r="B205" t="s">
        <v>278</v>
      </c>
      <c r="C205" t="s">
        <v>273</v>
      </c>
    </row>
    <row r="206" spans="1:3" x14ac:dyDescent="0.2">
      <c r="A206" t="s">
        <v>280</v>
      </c>
      <c r="B206" t="s">
        <v>274</v>
      </c>
      <c r="C206" t="s">
        <v>273</v>
      </c>
    </row>
    <row r="207" spans="1:3" x14ac:dyDescent="0.2">
      <c r="A207" t="s">
        <v>280</v>
      </c>
      <c r="B207" t="s">
        <v>276</v>
      </c>
      <c r="C207" t="s">
        <v>273</v>
      </c>
    </row>
    <row r="208" spans="1:3" x14ac:dyDescent="0.2">
      <c r="A208" t="s">
        <v>282</v>
      </c>
      <c r="B208" t="s">
        <v>274</v>
      </c>
      <c r="C208" t="s">
        <v>273</v>
      </c>
    </row>
    <row r="209" spans="1:3" x14ac:dyDescent="0.2">
      <c r="A209" t="s">
        <v>280</v>
      </c>
      <c r="B209" t="s">
        <v>276</v>
      </c>
      <c r="C209" t="s">
        <v>273</v>
      </c>
    </row>
    <row r="210" spans="1:3" x14ac:dyDescent="0.2">
      <c r="A210" t="s">
        <v>280</v>
      </c>
      <c r="B210" t="s">
        <v>276</v>
      </c>
      <c r="C210" t="s">
        <v>273</v>
      </c>
    </row>
    <row r="211" spans="1:3" x14ac:dyDescent="0.2">
      <c r="A211" t="s">
        <v>280</v>
      </c>
      <c r="B211" t="s">
        <v>275</v>
      </c>
      <c r="C211" t="s">
        <v>273</v>
      </c>
    </row>
    <row r="212" spans="1:3" x14ac:dyDescent="0.2">
      <c r="A212" t="s">
        <v>282</v>
      </c>
      <c r="B212" t="s">
        <v>274</v>
      </c>
      <c r="C212" t="s">
        <v>273</v>
      </c>
    </row>
    <row r="213" spans="1:3" x14ac:dyDescent="0.2">
      <c r="A213" t="s">
        <v>282</v>
      </c>
      <c r="B213" t="s">
        <v>274</v>
      </c>
      <c r="C213" t="s">
        <v>273</v>
      </c>
    </row>
    <row r="214" spans="1:3" x14ac:dyDescent="0.2">
      <c r="A214" t="s">
        <v>280</v>
      </c>
      <c r="B214" t="s">
        <v>276</v>
      </c>
      <c r="C214" t="s">
        <v>273</v>
      </c>
    </row>
    <row r="215" spans="1:3" x14ac:dyDescent="0.2">
      <c r="A215" t="s">
        <v>280</v>
      </c>
      <c r="B215" t="s">
        <v>276</v>
      </c>
      <c r="C215" t="s">
        <v>273</v>
      </c>
    </row>
    <row r="216" spans="1:3" x14ac:dyDescent="0.2">
      <c r="A216" t="s">
        <v>280</v>
      </c>
      <c r="B216" t="s">
        <v>276</v>
      </c>
      <c r="C216" t="s">
        <v>273</v>
      </c>
    </row>
    <row r="217" spans="1:3" x14ac:dyDescent="0.2">
      <c r="A217" t="s">
        <v>282</v>
      </c>
      <c r="B217" t="s">
        <v>277</v>
      </c>
      <c r="C217" t="s">
        <v>273</v>
      </c>
    </row>
    <row r="218" spans="1:3" x14ac:dyDescent="0.2">
      <c r="A218" t="s">
        <v>280</v>
      </c>
      <c r="B218" t="s">
        <v>276</v>
      </c>
      <c r="C218" t="s">
        <v>273</v>
      </c>
    </row>
    <row r="219" spans="1:3" x14ac:dyDescent="0.2">
      <c r="A219" t="s">
        <v>282</v>
      </c>
      <c r="B219" t="s">
        <v>277</v>
      </c>
      <c r="C219" t="s">
        <v>273</v>
      </c>
    </row>
    <row r="220" spans="1:3" x14ac:dyDescent="0.2">
      <c r="A220" t="s">
        <v>280</v>
      </c>
      <c r="B220" t="s">
        <v>276</v>
      </c>
      <c r="C220" t="s">
        <v>273</v>
      </c>
    </row>
    <row r="221" spans="1:3" x14ac:dyDescent="0.2">
      <c r="A221" t="s">
        <v>282</v>
      </c>
      <c r="B221" t="s">
        <v>277</v>
      </c>
      <c r="C221" t="s">
        <v>273</v>
      </c>
    </row>
    <row r="222" spans="1:3" x14ac:dyDescent="0.2">
      <c r="A222" t="s">
        <v>280</v>
      </c>
      <c r="B222" t="s">
        <v>276</v>
      </c>
      <c r="C222" t="s">
        <v>273</v>
      </c>
    </row>
    <row r="223" spans="1:3" x14ac:dyDescent="0.2">
      <c r="A223" t="s">
        <v>280</v>
      </c>
      <c r="B223" t="s">
        <v>275</v>
      </c>
      <c r="C223" t="s">
        <v>273</v>
      </c>
    </row>
    <row r="224" spans="1:3" x14ac:dyDescent="0.2">
      <c r="A224" t="s">
        <v>280</v>
      </c>
      <c r="B224" t="s">
        <v>276</v>
      </c>
      <c r="C224" t="s">
        <v>273</v>
      </c>
    </row>
    <row r="225" spans="1:3" x14ac:dyDescent="0.2">
      <c r="A225" t="s">
        <v>280</v>
      </c>
      <c r="B225" t="s">
        <v>274</v>
      </c>
      <c r="C225" t="s">
        <v>273</v>
      </c>
    </row>
    <row r="226" spans="1:3" x14ac:dyDescent="0.2">
      <c r="A226" t="s">
        <v>280</v>
      </c>
      <c r="B226" t="s">
        <v>276</v>
      </c>
      <c r="C226" t="s">
        <v>273</v>
      </c>
    </row>
    <row r="227" spans="1:3" x14ac:dyDescent="0.2">
      <c r="A227" t="s">
        <v>280</v>
      </c>
      <c r="B227" t="s">
        <v>274</v>
      </c>
      <c r="C227" t="s">
        <v>273</v>
      </c>
    </row>
    <row r="228" spans="1:3" x14ac:dyDescent="0.2">
      <c r="A228" t="s">
        <v>282</v>
      </c>
      <c r="B228" t="s">
        <v>276</v>
      </c>
      <c r="C228" t="s">
        <v>273</v>
      </c>
    </row>
    <row r="229" spans="1:3" x14ac:dyDescent="0.2">
      <c r="A229" t="s">
        <v>280</v>
      </c>
      <c r="B229" t="s">
        <v>275</v>
      </c>
      <c r="C229" t="s">
        <v>273</v>
      </c>
    </row>
    <row r="230" spans="1:3" x14ac:dyDescent="0.2">
      <c r="A230" t="s">
        <v>280</v>
      </c>
      <c r="B230" t="s">
        <v>274</v>
      </c>
      <c r="C230" t="s">
        <v>273</v>
      </c>
    </row>
    <row r="231" spans="1:3" x14ac:dyDescent="0.2">
      <c r="A231" t="s">
        <v>280</v>
      </c>
      <c r="B231" t="s">
        <v>276</v>
      </c>
      <c r="C231" t="s">
        <v>273</v>
      </c>
    </row>
    <row r="232" spans="1:3" x14ac:dyDescent="0.2">
      <c r="A232" t="s">
        <v>280</v>
      </c>
      <c r="B232" t="s">
        <v>277</v>
      </c>
      <c r="C232" t="s">
        <v>273</v>
      </c>
    </row>
    <row r="233" spans="1:3" x14ac:dyDescent="0.2">
      <c r="A233" t="s">
        <v>280</v>
      </c>
      <c r="B233" t="s">
        <v>276</v>
      </c>
      <c r="C233" t="s">
        <v>273</v>
      </c>
    </row>
    <row r="234" spans="1:3" x14ac:dyDescent="0.2">
      <c r="A234" t="s">
        <v>282</v>
      </c>
      <c r="B234" t="s">
        <v>274</v>
      </c>
      <c r="C234" t="s">
        <v>273</v>
      </c>
    </row>
    <row r="235" spans="1:3" x14ac:dyDescent="0.2">
      <c r="A235" t="s">
        <v>282</v>
      </c>
      <c r="B235" t="s">
        <v>277</v>
      </c>
      <c r="C235" t="s">
        <v>273</v>
      </c>
    </row>
    <row r="236" spans="1:3" x14ac:dyDescent="0.2">
      <c r="A236" t="s">
        <v>280</v>
      </c>
      <c r="B236" t="s">
        <v>277</v>
      </c>
      <c r="C236" t="s">
        <v>273</v>
      </c>
    </row>
    <row r="237" spans="1:3" x14ac:dyDescent="0.2">
      <c r="A237" t="s">
        <v>280</v>
      </c>
      <c r="B237" t="s">
        <v>276</v>
      </c>
      <c r="C237" t="s">
        <v>273</v>
      </c>
    </row>
    <row r="238" spans="1:3" x14ac:dyDescent="0.2">
      <c r="A238" t="s">
        <v>280</v>
      </c>
      <c r="B238" t="s">
        <v>275</v>
      </c>
      <c r="C238" t="s">
        <v>273</v>
      </c>
    </row>
    <row r="239" spans="1:3" x14ac:dyDescent="0.2">
      <c r="A239" t="s">
        <v>280</v>
      </c>
      <c r="B239" t="s">
        <v>274</v>
      </c>
      <c r="C239" t="s">
        <v>273</v>
      </c>
    </row>
    <row r="240" spans="1:3" x14ac:dyDescent="0.2">
      <c r="A240" t="s">
        <v>280</v>
      </c>
      <c r="B240" t="s">
        <v>275</v>
      </c>
      <c r="C240" t="s">
        <v>273</v>
      </c>
    </row>
    <row r="241" spans="1:3" x14ac:dyDescent="0.2">
      <c r="A241" t="s">
        <v>282</v>
      </c>
      <c r="B241" t="s">
        <v>278</v>
      </c>
      <c r="C241" t="s">
        <v>273</v>
      </c>
    </row>
    <row r="242" spans="1:3" x14ac:dyDescent="0.2">
      <c r="A242" t="s">
        <v>282</v>
      </c>
      <c r="B242" t="s">
        <v>276</v>
      </c>
      <c r="C242" t="s">
        <v>273</v>
      </c>
    </row>
    <row r="243" spans="1:3" x14ac:dyDescent="0.2">
      <c r="A243" t="s">
        <v>280</v>
      </c>
      <c r="B243" t="s">
        <v>277</v>
      </c>
      <c r="C243" t="s">
        <v>273</v>
      </c>
    </row>
    <row r="244" spans="1:3" x14ac:dyDescent="0.2">
      <c r="A244" t="s">
        <v>282</v>
      </c>
      <c r="B244" t="s">
        <v>276</v>
      </c>
      <c r="C244" t="s">
        <v>273</v>
      </c>
    </row>
    <row r="245" spans="1:3" x14ac:dyDescent="0.2">
      <c r="A245" t="s">
        <v>280</v>
      </c>
      <c r="B245" t="s">
        <v>274</v>
      </c>
      <c r="C245" t="s">
        <v>273</v>
      </c>
    </row>
    <row r="246" spans="1:3" x14ac:dyDescent="0.2">
      <c r="A246" t="s">
        <v>280</v>
      </c>
      <c r="B246" t="s">
        <v>276</v>
      </c>
      <c r="C246" t="s">
        <v>273</v>
      </c>
    </row>
    <row r="247" spans="1:3" x14ac:dyDescent="0.2">
      <c r="A247" t="s">
        <v>280</v>
      </c>
      <c r="B247" t="s">
        <v>277</v>
      </c>
      <c r="C247" t="s">
        <v>273</v>
      </c>
    </row>
    <row r="248" spans="1:3" x14ac:dyDescent="0.2">
      <c r="A248" t="s">
        <v>280</v>
      </c>
      <c r="B248" t="s">
        <v>277</v>
      </c>
      <c r="C248" t="s">
        <v>273</v>
      </c>
    </row>
    <row r="249" spans="1:3" x14ac:dyDescent="0.2">
      <c r="A249" t="s">
        <v>281</v>
      </c>
      <c r="B249" t="s">
        <v>278</v>
      </c>
      <c r="C249" t="s">
        <v>273</v>
      </c>
    </row>
    <row r="250" spans="1:3" x14ac:dyDescent="0.2">
      <c r="A250" t="s">
        <v>282</v>
      </c>
      <c r="B250" t="s">
        <v>278</v>
      </c>
      <c r="C250" t="s">
        <v>273</v>
      </c>
    </row>
    <row r="251" spans="1:3" x14ac:dyDescent="0.2">
      <c r="A251" t="s">
        <v>282</v>
      </c>
      <c r="B251" t="s">
        <v>278</v>
      </c>
      <c r="C251" t="s">
        <v>273</v>
      </c>
    </row>
    <row r="252" spans="1:3" x14ac:dyDescent="0.2">
      <c r="A252" t="s">
        <v>280</v>
      </c>
      <c r="B252" t="s">
        <v>276</v>
      </c>
      <c r="C252" t="s">
        <v>273</v>
      </c>
    </row>
    <row r="253" spans="1:3" x14ac:dyDescent="0.2">
      <c r="A253" t="s">
        <v>280</v>
      </c>
      <c r="B253" t="s">
        <v>276</v>
      </c>
      <c r="C253" t="s">
        <v>273</v>
      </c>
    </row>
    <row r="254" spans="1:3" x14ac:dyDescent="0.2">
      <c r="A254" t="s">
        <v>280</v>
      </c>
      <c r="B254" t="s">
        <v>276</v>
      </c>
      <c r="C254" t="s">
        <v>273</v>
      </c>
    </row>
    <row r="255" spans="1:3" x14ac:dyDescent="0.2">
      <c r="A255" t="s">
        <v>280</v>
      </c>
      <c r="B255" t="s">
        <v>276</v>
      </c>
      <c r="C255" t="s">
        <v>273</v>
      </c>
    </row>
    <row r="256" spans="1:3" x14ac:dyDescent="0.2">
      <c r="A256" t="s">
        <v>280</v>
      </c>
      <c r="B256" t="s">
        <v>276</v>
      </c>
      <c r="C256" t="s">
        <v>273</v>
      </c>
    </row>
    <row r="257" spans="1:3" x14ac:dyDescent="0.2">
      <c r="A257" t="s">
        <v>280</v>
      </c>
      <c r="B257" t="s">
        <v>276</v>
      </c>
      <c r="C257" t="s">
        <v>273</v>
      </c>
    </row>
    <row r="258" spans="1:3" x14ac:dyDescent="0.2">
      <c r="A258" t="s">
        <v>280</v>
      </c>
      <c r="B258" t="s">
        <v>275</v>
      </c>
      <c r="C258" t="s">
        <v>273</v>
      </c>
    </row>
    <row r="259" spans="1:3" x14ac:dyDescent="0.2">
      <c r="A259" t="s">
        <v>282</v>
      </c>
      <c r="B259" t="s">
        <v>276</v>
      </c>
      <c r="C259" t="s">
        <v>273</v>
      </c>
    </row>
    <row r="260" spans="1:3" x14ac:dyDescent="0.2">
      <c r="A260" t="s">
        <v>280</v>
      </c>
      <c r="B260" t="s">
        <v>276</v>
      </c>
      <c r="C260" t="s">
        <v>273</v>
      </c>
    </row>
    <row r="261" spans="1:3" x14ac:dyDescent="0.2">
      <c r="A261" t="s">
        <v>282</v>
      </c>
      <c r="B261" t="s">
        <v>277</v>
      </c>
      <c r="C261" t="s">
        <v>273</v>
      </c>
    </row>
    <row r="262" spans="1:3" x14ac:dyDescent="0.2">
      <c r="A262" t="s">
        <v>280</v>
      </c>
      <c r="B262" t="s">
        <v>274</v>
      </c>
      <c r="C262" t="s">
        <v>273</v>
      </c>
    </row>
    <row r="263" spans="1:3" x14ac:dyDescent="0.2">
      <c r="A263" t="s">
        <v>280</v>
      </c>
      <c r="B263" t="s">
        <v>276</v>
      </c>
      <c r="C263" t="s">
        <v>273</v>
      </c>
    </row>
    <row r="264" spans="1:3" x14ac:dyDescent="0.2">
      <c r="A264" t="s">
        <v>280</v>
      </c>
      <c r="B264" t="s">
        <v>276</v>
      </c>
      <c r="C264" t="s">
        <v>273</v>
      </c>
    </row>
    <row r="265" spans="1:3" x14ac:dyDescent="0.2">
      <c r="A265" t="s">
        <v>280</v>
      </c>
      <c r="B265" t="s">
        <v>276</v>
      </c>
      <c r="C265" t="s">
        <v>273</v>
      </c>
    </row>
    <row r="266" spans="1:3" x14ac:dyDescent="0.2">
      <c r="A266" t="s">
        <v>280</v>
      </c>
      <c r="B266" t="s">
        <v>276</v>
      </c>
      <c r="C266" t="s">
        <v>273</v>
      </c>
    </row>
    <row r="267" spans="1:3" x14ac:dyDescent="0.2">
      <c r="A267" t="s">
        <v>280</v>
      </c>
      <c r="B267" t="s">
        <v>276</v>
      </c>
      <c r="C267" t="s">
        <v>273</v>
      </c>
    </row>
    <row r="268" spans="1:3" x14ac:dyDescent="0.2">
      <c r="A268" t="s">
        <v>280</v>
      </c>
      <c r="B268" t="s">
        <v>276</v>
      </c>
      <c r="C268" t="s">
        <v>273</v>
      </c>
    </row>
    <row r="269" spans="1:3" x14ac:dyDescent="0.2">
      <c r="A269" t="s">
        <v>282</v>
      </c>
      <c r="B269" t="s">
        <v>278</v>
      </c>
      <c r="C269" t="s">
        <v>273</v>
      </c>
    </row>
    <row r="270" spans="1:3" x14ac:dyDescent="0.2">
      <c r="A270" t="s">
        <v>282</v>
      </c>
      <c r="B270" t="s">
        <v>278</v>
      </c>
      <c r="C270" t="s">
        <v>273</v>
      </c>
    </row>
    <row r="271" spans="1:3" x14ac:dyDescent="0.2">
      <c r="A271" t="s">
        <v>280</v>
      </c>
      <c r="B271" t="s">
        <v>276</v>
      </c>
      <c r="C271" t="s">
        <v>273</v>
      </c>
    </row>
    <row r="272" spans="1:3" x14ac:dyDescent="0.2">
      <c r="A272" t="s">
        <v>281</v>
      </c>
      <c r="B272" t="s">
        <v>277</v>
      </c>
      <c r="C272" t="s">
        <v>273</v>
      </c>
    </row>
    <row r="273" spans="1:3" x14ac:dyDescent="0.2">
      <c r="A273" t="s">
        <v>282</v>
      </c>
      <c r="B273" t="s">
        <v>277</v>
      </c>
      <c r="C273" t="s">
        <v>273</v>
      </c>
    </row>
    <row r="274" spans="1:3" x14ac:dyDescent="0.2">
      <c r="A274" t="s">
        <v>280</v>
      </c>
      <c r="B274" t="s">
        <v>276</v>
      </c>
      <c r="C274" t="s">
        <v>273</v>
      </c>
    </row>
    <row r="275" spans="1:3" x14ac:dyDescent="0.2">
      <c r="A275" t="s">
        <v>280</v>
      </c>
      <c r="B275" t="s">
        <v>276</v>
      </c>
      <c r="C275" t="s">
        <v>273</v>
      </c>
    </row>
    <row r="276" spans="1:3" x14ac:dyDescent="0.2">
      <c r="A276" t="s">
        <v>280</v>
      </c>
      <c r="B276" t="s">
        <v>275</v>
      </c>
      <c r="C276" t="s">
        <v>273</v>
      </c>
    </row>
    <row r="277" spans="1:3" x14ac:dyDescent="0.2">
      <c r="A277" t="s">
        <v>282</v>
      </c>
      <c r="B277" t="s">
        <v>274</v>
      </c>
      <c r="C277" t="s">
        <v>273</v>
      </c>
    </row>
    <row r="278" spans="1:3" x14ac:dyDescent="0.2">
      <c r="A278" t="s">
        <v>282</v>
      </c>
      <c r="B278" t="s">
        <v>277</v>
      </c>
      <c r="C278" t="s">
        <v>273</v>
      </c>
    </row>
    <row r="279" spans="1:3" x14ac:dyDescent="0.2">
      <c r="A279" t="s">
        <v>282</v>
      </c>
      <c r="B279" t="s">
        <v>277</v>
      </c>
      <c r="C279" t="s">
        <v>273</v>
      </c>
    </row>
    <row r="280" spans="1:3" x14ac:dyDescent="0.2">
      <c r="A280" t="s">
        <v>281</v>
      </c>
      <c r="B280" t="s">
        <v>276</v>
      </c>
      <c r="C280" t="s">
        <v>273</v>
      </c>
    </row>
    <row r="281" spans="1:3" x14ac:dyDescent="0.2">
      <c r="A281" t="s">
        <v>280</v>
      </c>
      <c r="B281" t="s">
        <v>276</v>
      </c>
      <c r="C281" t="s">
        <v>273</v>
      </c>
    </row>
    <row r="282" spans="1:3" x14ac:dyDescent="0.2">
      <c r="A282" t="s">
        <v>280</v>
      </c>
      <c r="B282" t="s">
        <v>276</v>
      </c>
      <c r="C282" t="s">
        <v>273</v>
      </c>
    </row>
    <row r="283" spans="1:3" x14ac:dyDescent="0.2">
      <c r="A283" t="s">
        <v>280</v>
      </c>
      <c r="B283" t="s">
        <v>277</v>
      </c>
      <c r="C283" t="s">
        <v>273</v>
      </c>
    </row>
    <row r="284" spans="1:3" x14ac:dyDescent="0.2">
      <c r="A284" t="s">
        <v>282</v>
      </c>
      <c r="B284" t="s">
        <v>275</v>
      </c>
      <c r="C284" t="s">
        <v>273</v>
      </c>
    </row>
    <row r="285" spans="1:3" x14ac:dyDescent="0.2">
      <c r="A285" t="s">
        <v>282</v>
      </c>
      <c r="B285" t="s">
        <v>278</v>
      </c>
      <c r="C285" t="s">
        <v>273</v>
      </c>
    </row>
    <row r="286" spans="1:3" x14ac:dyDescent="0.2">
      <c r="A286" t="s">
        <v>281</v>
      </c>
      <c r="B286" t="s">
        <v>275</v>
      </c>
      <c r="C286" t="s">
        <v>273</v>
      </c>
    </row>
    <row r="287" spans="1:3" x14ac:dyDescent="0.2">
      <c r="A287" t="s">
        <v>280</v>
      </c>
      <c r="B287" t="s">
        <v>276</v>
      </c>
      <c r="C287" t="s">
        <v>273</v>
      </c>
    </row>
    <row r="288" spans="1:3" x14ac:dyDescent="0.2">
      <c r="A288" t="s">
        <v>280</v>
      </c>
      <c r="B288" t="s">
        <v>276</v>
      </c>
      <c r="C288" t="s">
        <v>273</v>
      </c>
    </row>
    <row r="289" spans="1:3" x14ac:dyDescent="0.2">
      <c r="A289" t="s">
        <v>282</v>
      </c>
      <c r="B289" t="s">
        <v>274</v>
      </c>
      <c r="C289" t="s">
        <v>273</v>
      </c>
    </row>
    <row r="290" spans="1:3" x14ac:dyDescent="0.2">
      <c r="A290" t="s">
        <v>280</v>
      </c>
      <c r="B290" t="s">
        <v>276</v>
      </c>
      <c r="C290" t="s">
        <v>273</v>
      </c>
    </row>
    <row r="291" spans="1:3" x14ac:dyDescent="0.2">
      <c r="A291" t="s">
        <v>280</v>
      </c>
      <c r="B291" t="s">
        <v>276</v>
      </c>
      <c r="C291" t="s">
        <v>273</v>
      </c>
    </row>
    <row r="292" spans="1:3" x14ac:dyDescent="0.2">
      <c r="A292" t="s">
        <v>282</v>
      </c>
      <c r="B292" t="s">
        <v>275</v>
      </c>
      <c r="C292" t="s">
        <v>273</v>
      </c>
    </row>
    <row r="293" spans="1:3" x14ac:dyDescent="0.2">
      <c r="A293" t="s">
        <v>282</v>
      </c>
      <c r="B293" t="s">
        <v>277</v>
      </c>
      <c r="C293" t="s">
        <v>273</v>
      </c>
    </row>
    <row r="294" spans="1:3" x14ac:dyDescent="0.2">
      <c r="A294" t="s">
        <v>280</v>
      </c>
      <c r="B294" t="s">
        <v>274</v>
      </c>
      <c r="C294" t="s">
        <v>273</v>
      </c>
    </row>
    <row r="295" spans="1:3" x14ac:dyDescent="0.2">
      <c r="A295" t="s">
        <v>280</v>
      </c>
      <c r="B295" t="s">
        <v>276</v>
      </c>
      <c r="C295" t="s">
        <v>273</v>
      </c>
    </row>
    <row r="296" spans="1:3" x14ac:dyDescent="0.2">
      <c r="A296" t="s">
        <v>282</v>
      </c>
      <c r="B296" t="s">
        <v>277</v>
      </c>
      <c r="C296" t="s">
        <v>273</v>
      </c>
    </row>
    <row r="297" spans="1:3" x14ac:dyDescent="0.2">
      <c r="A297" t="s">
        <v>280</v>
      </c>
      <c r="B297" t="s">
        <v>276</v>
      </c>
      <c r="C297" t="s">
        <v>273</v>
      </c>
    </row>
    <row r="298" spans="1:3" x14ac:dyDescent="0.2">
      <c r="A298" t="s">
        <v>282</v>
      </c>
      <c r="B298" t="s">
        <v>278</v>
      </c>
      <c r="C298" t="s">
        <v>273</v>
      </c>
    </row>
    <row r="299" spans="1:3" x14ac:dyDescent="0.2">
      <c r="A299" t="s">
        <v>280</v>
      </c>
      <c r="B299" t="s">
        <v>275</v>
      </c>
      <c r="C299" t="s">
        <v>273</v>
      </c>
    </row>
    <row r="300" spans="1:3" x14ac:dyDescent="0.2">
      <c r="A300" t="s">
        <v>280</v>
      </c>
      <c r="B300" t="s">
        <v>274</v>
      </c>
      <c r="C300" t="s">
        <v>273</v>
      </c>
    </row>
    <row r="301" spans="1:3" x14ac:dyDescent="0.2">
      <c r="A301" t="s">
        <v>280</v>
      </c>
      <c r="B301" t="s">
        <v>276</v>
      </c>
      <c r="C301" t="s">
        <v>273</v>
      </c>
    </row>
    <row r="302" spans="1:3" x14ac:dyDescent="0.2">
      <c r="A302" t="s">
        <v>282</v>
      </c>
      <c r="B302" t="s">
        <v>278</v>
      </c>
      <c r="C302" t="s">
        <v>273</v>
      </c>
    </row>
    <row r="303" spans="1:3" x14ac:dyDescent="0.2">
      <c r="A303" t="s">
        <v>280</v>
      </c>
      <c r="B303" t="s">
        <v>276</v>
      </c>
      <c r="C303" t="s">
        <v>273</v>
      </c>
    </row>
    <row r="304" spans="1:3" x14ac:dyDescent="0.2">
      <c r="A304" t="s">
        <v>280</v>
      </c>
      <c r="B304" t="s">
        <v>276</v>
      </c>
      <c r="C304" t="s">
        <v>273</v>
      </c>
    </row>
    <row r="305" spans="1:3" x14ac:dyDescent="0.2">
      <c r="A305" t="s">
        <v>280</v>
      </c>
      <c r="B305" t="s">
        <v>274</v>
      </c>
      <c r="C305" t="s">
        <v>273</v>
      </c>
    </row>
    <row r="306" spans="1:3" x14ac:dyDescent="0.2">
      <c r="A306" t="s">
        <v>281</v>
      </c>
      <c r="B306" t="s">
        <v>277</v>
      </c>
      <c r="C306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>
      <selection sqref="A1:C1"/>
    </sheetView>
  </sheetViews>
  <sheetFormatPr baseColWidth="10" defaultColWidth="8.83203125" defaultRowHeight="15" x14ac:dyDescent="0.2"/>
  <cols>
    <col min="1" max="1" width="25.33203125" customWidth="1"/>
    <col min="2" max="2" width="22.33203125" customWidth="1"/>
    <col min="3" max="3" width="26.33203125" customWidth="1"/>
  </cols>
  <sheetData>
    <row r="1" spans="1:3" x14ac:dyDescent="0.2">
      <c r="A1" s="18" t="s">
        <v>15</v>
      </c>
      <c r="B1" s="18"/>
      <c r="C1" s="18"/>
    </row>
    <row r="2" spans="1:3" x14ac:dyDescent="0.2">
      <c r="A2" t="s">
        <v>2</v>
      </c>
      <c r="B2" t="s">
        <v>0</v>
      </c>
      <c r="C2" t="s">
        <v>1</v>
      </c>
    </row>
    <row r="3" spans="1:3" x14ac:dyDescent="0.2">
      <c r="A3" t="s">
        <v>16</v>
      </c>
      <c r="B3">
        <v>70</v>
      </c>
    </row>
    <row r="4" spans="1:3" x14ac:dyDescent="0.2">
      <c r="A4" t="s">
        <v>17</v>
      </c>
      <c r="B4">
        <v>119</v>
      </c>
    </row>
    <row r="5" spans="1:3" x14ac:dyDescent="0.2">
      <c r="A5" t="s">
        <v>18</v>
      </c>
      <c r="B5">
        <v>59</v>
      </c>
    </row>
    <row r="6" spans="1:3" x14ac:dyDescent="0.2">
      <c r="A6" t="s">
        <v>19</v>
      </c>
      <c r="B6">
        <v>6</v>
      </c>
    </row>
    <row r="7" spans="1:3" x14ac:dyDescent="0.2">
      <c r="A7" t="s">
        <v>3</v>
      </c>
      <c r="B7">
        <v>161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B19" sqref="B19"/>
    </sheetView>
  </sheetViews>
  <sheetFormatPr baseColWidth="10" defaultColWidth="8.83203125" defaultRowHeight="15" x14ac:dyDescent="0.2"/>
  <cols>
    <col min="1" max="1" width="29.6640625" customWidth="1"/>
    <col min="2" max="2" width="22.5" customWidth="1"/>
    <col min="3" max="3" width="22.33203125" customWidth="1"/>
    <col min="4" max="4" width="14.5" customWidth="1"/>
  </cols>
  <sheetData>
    <row r="1" spans="1:5" ht="14.5" customHeight="1" x14ac:dyDescent="0.2">
      <c r="A1" s="20" t="s">
        <v>20</v>
      </c>
      <c r="B1" s="20"/>
      <c r="C1" s="20"/>
      <c r="D1" s="20"/>
      <c r="E1" s="20"/>
    </row>
    <row r="2" spans="1:5" x14ac:dyDescent="0.2">
      <c r="A2" t="s">
        <v>2</v>
      </c>
      <c r="B2" s="19" t="s">
        <v>0</v>
      </c>
      <c r="C2" s="19"/>
      <c r="D2" s="19"/>
      <c r="E2" t="s">
        <v>1</v>
      </c>
    </row>
    <row r="3" spans="1:5" x14ac:dyDescent="0.2">
      <c r="B3" t="s">
        <v>21</v>
      </c>
      <c r="C3" t="s">
        <v>22</v>
      </c>
      <c r="D3" t="s">
        <v>23</v>
      </c>
    </row>
    <row r="4" spans="1:5" x14ac:dyDescent="0.2">
      <c r="A4" s="3" t="s">
        <v>24</v>
      </c>
      <c r="B4">
        <v>4</v>
      </c>
      <c r="C4">
        <v>661</v>
      </c>
      <c r="D4">
        <v>147</v>
      </c>
    </row>
    <row r="5" spans="1:5" x14ac:dyDescent="0.2">
      <c r="A5" t="s">
        <v>25</v>
      </c>
      <c r="B5">
        <v>1</v>
      </c>
      <c r="C5">
        <v>79</v>
      </c>
      <c r="D5">
        <v>53</v>
      </c>
    </row>
    <row r="6" spans="1:5" x14ac:dyDescent="0.2">
      <c r="A6" t="s">
        <v>26</v>
      </c>
      <c r="B6">
        <v>1</v>
      </c>
      <c r="C6">
        <v>51</v>
      </c>
      <c r="D6">
        <v>48</v>
      </c>
    </row>
    <row r="7" spans="1:5" x14ac:dyDescent="0.2">
      <c r="A7" t="s">
        <v>27</v>
      </c>
      <c r="B7">
        <v>2</v>
      </c>
      <c r="C7">
        <v>190</v>
      </c>
      <c r="D7">
        <v>77</v>
      </c>
    </row>
    <row r="8" spans="1:5" x14ac:dyDescent="0.2">
      <c r="A8" t="s">
        <v>28</v>
      </c>
      <c r="B8">
        <v>1</v>
      </c>
      <c r="C8">
        <v>70</v>
      </c>
      <c r="D8">
        <v>60</v>
      </c>
    </row>
    <row r="9" spans="1:5" x14ac:dyDescent="0.2">
      <c r="A9" t="s">
        <v>29</v>
      </c>
      <c r="B9">
        <v>1</v>
      </c>
      <c r="C9">
        <v>51</v>
      </c>
      <c r="D9">
        <v>47</v>
      </c>
    </row>
    <row r="10" spans="1:5" x14ac:dyDescent="0.2">
      <c r="A10" t="s">
        <v>30</v>
      </c>
      <c r="B10">
        <v>1</v>
      </c>
      <c r="C10">
        <v>44</v>
      </c>
      <c r="D10">
        <v>44</v>
      </c>
    </row>
    <row r="11" spans="1:5" x14ac:dyDescent="0.2">
      <c r="A11" t="s">
        <v>31</v>
      </c>
      <c r="B11">
        <v>1</v>
      </c>
      <c r="C11">
        <v>58</v>
      </c>
      <c r="D11">
        <v>53</v>
      </c>
    </row>
    <row r="12" spans="1:5" x14ac:dyDescent="0.2">
      <c r="A12" t="s">
        <v>32</v>
      </c>
      <c r="D12">
        <v>168</v>
      </c>
    </row>
  </sheetData>
  <mergeCells count="2">
    <mergeCell ref="B2:D2"/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4.5" customWidth="1"/>
    <col min="2" max="2" width="17.6640625" customWidth="1"/>
    <col min="3" max="3" width="22.33203125" customWidth="1"/>
  </cols>
  <sheetData>
    <row r="1" spans="1:8" x14ac:dyDescent="0.2">
      <c r="A1" s="18" t="s">
        <v>33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34</v>
      </c>
      <c r="B3">
        <v>86</v>
      </c>
      <c r="C3">
        <v>69</v>
      </c>
      <c r="D3">
        <f>SUM(B3:C3)</f>
        <v>155</v>
      </c>
    </row>
    <row r="4" spans="1:8" x14ac:dyDescent="0.2">
      <c r="A4" t="s">
        <v>35</v>
      </c>
      <c r="B4">
        <v>6</v>
      </c>
      <c r="C4">
        <v>1</v>
      </c>
      <c r="D4">
        <f>SUM(B4:C4)</f>
        <v>7</v>
      </c>
      <c r="G4" t="s">
        <v>34</v>
      </c>
      <c r="H4">
        <v>152</v>
      </c>
    </row>
    <row r="5" spans="1:8" x14ac:dyDescent="0.2">
      <c r="A5" t="s">
        <v>36</v>
      </c>
      <c r="B5">
        <v>76</v>
      </c>
      <c r="C5">
        <v>76</v>
      </c>
      <c r="D5">
        <f>SUM(B5:C5)</f>
        <v>152</v>
      </c>
      <c r="G5" t="s">
        <v>36</v>
      </c>
      <c r="H5">
        <v>155</v>
      </c>
    </row>
    <row r="6" spans="1:8" x14ac:dyDescent="0.2">
      <c r="A6" t="s">
        <v>3</v>
      </c>
      <c r="B6">
        <v>168</v>
      </c>
      <c r="C6">
        <v>146</v>
      </c>
      <c r="D6">
        <f>SUM(B6:C6)</f>
        <v>314</v>
      </c>
      <c r="G6" t="s">
        <v>35</v>
      </c>
      <c r="H6">
        <v>7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workbookViewId="0">
      <selection activeCell="A13" sqref="A13"/>
    </sheetView>
  </sheetViews>
  <sheetFormatPr baseColWidth="10" defaultColWidth="8.83203125" defaultRowHeight="15" x14ac:dyDescent="0.2"/>
  <cols>
    <col min="1" max="1" width="53.83203125" customWidth="1"/>
    <col min="2" max="2" width="15.5" customWidth="1"/>
    <col min="3" max="3" width="17.83203125" customWidth="1"/>
    <col min="5" max="5" width="41.1640625" customWidth="1"/>
    <col min="6" max="6" width="13.33203125" customWidth="1"/>
  </cols>
  <sheetData>
    <row r="1" spans="1:8" x14ac:dyDescent="0.2">
      <c r="A1" s="18" t="s">
        <v>37</v>
      </c>
      <c r="B1" s="18"/>
      <c r="C1" s="18"/>
    </row>
    <row r="2" spans="1:8" x14ac:dyDescent="0.2">
      <c r="A2" t="s">
        <v>2</v>
      </c>
      <c r="B2" t="s">
        <v>0</v>
      </c>
      <c r="C2" t="s">
        <v>1</v>
      </c>
    </row>
    <row r="3" spans="1:8" x14ac:dyDescent="0.2">
      <c r="A3" t="s">
        <v>38</v>
      </c>
      <c r="B3">
        <v>68</v>
      </c>
      <c r="C3">
        <v>32</v>
      </c>
      <c r="D3">
        <f>SUM(B3:C3)</f>
        <v>100</v>
      </c>
      <c r="E3" t="s">
        <v>239</v>
      </c>
      <c r="F3" s="8">
        <v>0.32</v>
      </c>
      <c r="G3">
        <f>SUM(D3:E3)</f>
        <v>100</v>
      </c>
      <c r="H3" s="8"/>
    </row>
    <row r="4" spans="1:8" x14ac:dyDescent="0.2">
      <c r="A4" t="s">
        <v>39</v>
      </c>
      <c r="B4">
        <v>15</v>
      </c>
      <c r="C4">
        <v>13</v>
      </c>
      <c r="D4">
        <f>SUM(B4:C4)</f>
        <v>28</v>
      </c>
      <c r="E4" t="s">
        <v>240</v>
      </c>
      <c r="F4" s="8">
        <v>0.09</v>
      </c>
      <c r="G4">
        <f>SUM(D4:E4)</f>
        <v>28</v>
      </c>
      <c r="H4" s="8"/>
    </row>
    <row r="5" spans="1:8" x14ac:dyDescent="0.2">
      <c r="A5" t="s">
        <v>40</v>
      </c>
      <c r="B5">
        <v>26</v>
      </c>
      <c r="C5">
        <v>11</v>
      </c>
      <c r="D5">
        <f>SUM(B5:C5)</f>
        <v>37</v>
      </c>
      <c r="E5" t="s">
        <v>238</v>
      </c>
      <c r="F5" s="8">
        <v>0.12</v>
      </c>
      <c r="G5">
        <f>SUM(D5:E5)</f>
        <v>37</v>
      </c>
      <c r="H5" s="8"/>
    </row>
    <row r="6" spans="1:8" x14ac:dyDescent="0.2">
      <c r="A6" t="s">
        <v>41</v>
      </c>
      <c r="B6">
        <v>59</v>
      </c>
      <c r="C6">
        <v>85</v>
      </c>
      <c r="D6">
        <f>SUM(B6:C6)</f>
        <v>144</v>
      </c>
      <c r="E6" t="s">
        <v>237</v>
      </c>
      <c r="F6" s="8">
        <v>0.47</v>
      </c>
      <c r="G6">
        <f>SUM(D6:E6)</f>
        <v>144</v>
      </c>
      <c r="H6" s="8"/>
    </row>
    <row r="7" spans="1:8" x14ac:dyDescent="0.2">
      <c r="A7" t="s">
        <v>32</v>
      </c>
      <c r="B7">
        <v>168</v>
      </c>
      <c r="C7">
        <v>141</v>
      </c>
      <c r="D7">
        <f>SUM(D3:D6)</f>
        <v>309</v>
      </c>
      <c r="G7">
        <v>309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CompOnly1</vt:lpstr>
      <vt:lpstr>Q1_2</vt:lpstr>
      <vt:lpstr>Q2_3</vt:lpstr>
      <vt:lpstr>Q3_4</vt:lpstr>
      <vt:lpstr>contract_courses</vt:lpstr>
      <vt:lpstr>TPCOnly 5</vt:lpstr>
      <vt:lpstr>Comp 5</vt:lpstr>
      <vt:lpstr>Q6_6</vt:lpstr>
      <vt:lpstr>Q7_7</vt:lpstr>
      <vt:lpstr>Q8_8</vt:lpstr>
      <vt:lpstr>Q9_9</vt:lpstr>
      <vt:lpstr>Q10_10</vt:lpstr>
      <vt:lpstr>Q11_11</vt:lpstr>
      <vt:lpstr>Q12_12</vt:lpstr>
      <vt:lpstr>Q13_13</vt:lpstr>
      <vt:lpstr>Q14_14</vt:lpstr>
      <vt:lpstr>Q15_15</vt:lpstr>
      <vt:lpstr>Q16_16</vt:lpstr>
      <vt:lpstr>Q17_17</vt:lpstr>
      <vt:lpstr>Q18_18</vt:lpstr>
      <vt:lpstr>Q19_19</vt:lpstr>
      <vt:lpstr>Q20_20</vt:lpstr>
      <vt:lpstr>Q21_21</vt:lpstr>
      <vt:lpstr>Q22_22</vt:lpstr>
      <vt:lpstr>Q23_23</vt:lpstr>
      <vt:lpstr>Q24_24</vt:lpstr>
      <vt:lpstr>Q25_25</vt:lpstr>
      <vt:lpstr>Q26_26</vt:lpstr>
      <vt:lpstr>Q27_27</vt:lpstr>
      <vt:lpstr>Q28_28</vt:lpstr>
      <vt:lpstr>Q29_29</vt:lpstr>
      <vt:lpstr>Q30_30</vt:lpstr>
      <vt:lpstr>Q31_31</vt:lpstr>
      <vt:lpstr>Q32_32</vt:lpstr>
      <vt:lpstr>Q33_33</vt:lpstr>
      <vt:lpstr>Q34_34</vt:lpstr>
      <vt:lpstr>Q35_35</vt:lpstr>
      <vt:lpstr>Q36_36</vt:lpstr>
      <vt:lpstr>Q37_38</vt:lpstr>
      <vt:lpstr>Q38_37</vt:lpstr>
      <vt:lpstr>Q39_39</vt:lpstr>
      <vt:lpstr>TPCOnly 40</vt:lpstr>
      <vt:lpstr>TPCOnly 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McGilvray</dc:creator>
  <cp:lastModifiedBy>Microsoft Office User</cp:lastModifiedBy>
  <dcterms:created xsi:type="dcterms:W3CDTF">2017-11-17T12:44:25Z</dcterms:created>
  <dcterms:modified xsi:type="dcterms:W3CDTF">2020-04-28T02:08:39Z</dcterms:modified>
</cp:coreProperties>
</file>